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6275" windowHeight="10800"/>
  </bookViews>
  <sheets>
    <sheet name="AFFIDAMENTI APRILE 2023" sheetId="1" r:id="rId1"/>
    <sheet name="AFFIDAMENTI 2023 CUMULATI" sheetId="2" r:id="rId2"/>
  </sheets>
  <definedNames>
    <definedName name="_xlnm.Print_Area" localSheetId="1">'AFFIDAMENTI 2023 CUMULATI'!$A$1:$F$71</definedName>
    <definedName name="_xlnm.Print_Area" localSheetId="0">'AFFIDAMENTI APRILE 2023'!$A$1:$L$34</definedName>
    <definedName name="_xlnm.Print_Titles" localSheetId="1">'AFFIDAMENTI 2023 CUMULATI'!$3:$3</definedName>
    <definedName name="_xlnm.Print_Titles" localSheetId="0">'AFFIDAMENTI APRILE 2023'!$3:$3</definedName>
  </definedNames>
  <calcPr calcId="125725"/>
</workbook>
</file>

<file path=xl/calcChain.xml><?xml version="1.0" encoding="utf-8"?>
<calcChain xmlns="http://schemas.openxmlformats.org/spreadsheetml/2006/main">
  <c r="F71" i="2"/>
  <c r="D71"/>
  <c r="F23"/>
  <c r="J34" i="1"/>
  <c r="C34"/>
</calcChain>
</file>

<file path=xl/sharedStrings.xml><?xml version="1.0" encoding="utf-8"?>
<sst xmlns="http://schemas.openxmlformats.org/spreadsheetml/2006/main" count="476" uniqueCount="253">
  <si>
    <t>CIG</t>
  </si>
  <si>
    <t>Tipo</t>
  </si>
  <si>
    <t>Numero Buono</t>
  </si>
  <si>
    <t>Data Buono</t>
  </si>
  <si>
    <t>Indirizzo alloggio</t>
  </si>
  <si>
    <t>Codice unità immobiliare</t>
  </si>
  <si>
    <t>Ditta affidataria</t>
  </si>
  <si>
    <t>P.IVA/Cod.F.</t>
  </si>
  <si>
    <t>Categoria merceologica</t>
  </si>
  <si>
    <t>Importo affidamento</t>
  </si>
  <si>
    <t>Descrizione affidamento</t>
  </si>
  <si>
    <t>AFFIDAMENTO LAVORI MANUTENTIVI PERIODO :</t>
  </si>
  <si>
    <t>01/04/2023 - 30/04/2023</t>
  </si>
  <si>
    <t>Z673AB1A44</t>
  </si>
  <si>
    <t>BUONO</t>
  </si>
  <si>
    <t>BELLUNO -  VIA B. CASTELLANI n. 2</t>
  </si>
  <si>
    <t>100603370301</t>
  </si>
  <si>
    <t>DE BONA DINO</t>
  </si>
  <si>
    <t>01267910253</t>
  </si>
  <si>
    <t>Falegname/Serramentista</t>
  </si>
  <si>
    <t>Lavori di sistemazione di acuni arredi dell'ufficio economato, come da preventivo del 17/03/2023 prot. 1484.</t>
  </si>
  <si>
    <t>BORGO VALBELLUNA -  VIA  ALDO PALMAN  n. 1</t>
  </si>
  <si>
    <t>107631030101</t>
  </si>
  <si>
    <t>Lavori di manutenzione straordinaria ai serramenti esterni e scuri consistenti in:_x000D_
- Riempimento fessure tra telaio finestre e muratura con preparato cementizio;_x000D_
- sostituzione dei cardini della finestra della camera;_x000D_
- sistemazione della porta finestra della cucina, fermi, cardini, meccanismo di chiusura e guarnizione da sostituire;_x000D_
- ripristino delle guarnizioni delle finestre con realizzazione dell'incastro per la seconda guarnizione;_x000D_
- carteggiatura, stuccatura, mano di fondo e due di vernice in tinta di 4 finestre ad anta doppia, 1 portafinestra ad anta doppia, 4 coppie scuri finestra e 1 coppia scuri portafinestra;_x000D_
- taglio e regolazione della porta interna della camera;_x000D_
- sistemazione apertura-chiusura della porta scorrevole del bagno;_x000D_
- manodopera e materiali occorrenti._x000D_
Come da preventivo pervenuto all'Ater il 17/03/2023 prot. 1485.</t>
  </si>
  <si>
    <t>Z593AB196F</t>
  </si>
  <si>
    <t>FELTRE -  VIA PO n. 6</t>
  </si>
  <si>
    <t>102108070303</t>
  </si>
  <si>
    <t>A.Z. IDROTERMOSANITARIA</t>
  </si>
  <si>
    <t>01013910250</t>
  </si>
  <si>
    <t>Idraulico</t>
  </si>
  <si>
    <t>Lavori di manutenzione ordinaria dell'impianto termico consistenti in:_x000D_
- Lievo e smaltimento della vecchia caldaia;_x000D_
- Fornitura caldaia Baxi DuoTec Compact 24 kw:_x000D_
- fornitura termostato evoluto abbinato alla caldaia Baxi;_x000D_
- fornitura defangatore magnetico posto sotto corpo caldaia;_x000D_
- raccordi per allacciamenti, sdoppiatori per camino, raccordi condensa, coperchi, minuteria varia e ogni altro onere per dare il lavoro finito a regola d'arte;_x000D_
- manodopera onnicomprensiva._x000D_
Valvole termostatiche già installate._x000D_
Come da preventivo pervenuto all'Ater il 27/03/2023 prot. 1651.</t>
  </si>
  <si>
    <t>Z523AC4F56</t>
  </si>
  <si>
    <t>ARSIE' -  PIAZZA SAN MARTINO n. 8</t>
  </si>
  <si>
    <t>100400020101</t>
  </si>
  <si>
    <t>COOPERATIVA SOCIALE MANI INTRECCIATE</t>
  </si>
  <si>
    <t>00656180254</t>
  </si>
  <si>
    <t>Imbianchino</t>
  </si>
  <si>
    <t>Lavori di manutenzione ordinaria consistenti in:_x000D_
- svuotamento e smaltimento del materiale residuo presente nell'unità;_x000D_
- tinteggiatura dell'intero appartamento con prodotto antimuffa, previa scrostatura delle parti mobili, successiva stuccatura, rasatura delle aree visionate più ammalorate, eventuale trattamento aggiuntivo antimuffa;_x000D_
- pulizia completa dell'appartamento compresi rivestimenti ceramici della cucina._x000D_
Come da richiesta del 29/11/2022 prot. 6568 e preventivo pervenuto all'Ater il 02/01/2023 prot. n° 1.</t>
  </si>
  <si>
    <t>100400020103</t>
  </si>
  <si>
    <t>Lavori di manutenzione ordinaria consistenti in:_x000D_
- svuotamento e smaltimento del materiale residuo presente nell'unitàe nella soffitta di competenza;_x000D_
- tinteggiatura dell'intero appartamento con prodotto antimuffa, previa scrostatura delle parti mobili, successiva stuccatura, rasatura delle aree visionate più ammalorate, eventuale trattamento aggiuntivo antimuffa;_x000D_
- pulizia completa dell'appartamento compresi rivestimenti ceramici della cucina._x000D_
Come da richiesta del 29/11/2022 prot. 6568 e preventivo pervenuto all'Ater il 02/01/2023 prot. n° 1.</t>
  </si>
  <si>
    <t>Manutenzione verde</t>
  </si>
  <si>
    <t>Lavori di manutenzione ordinaria dell'area esterna al fabbricato consistenti in:_x000D_
- Bonifica della porzione di corte comune oggetto di contestazione con taglio ramaglia, cespugli, erba, raccolta dei rifiuti presenti e smaltimento di tutti i materiali di risulta._x000D_
Come da richiesta del 29/11/2022 prot. 6568 e preventivo pervenuto all'Ater il 02/01/2023 prot. n° 1.</t>
  </si>
  <si>
    <t>ZD93AC5B36</t>
  </si>
  <si>
    <t>FELTRE -  VIA G. CABOTO n. 16</t>
  </si>
  <si>
    <t>102109110301</t>
  </si>
  <si>
    <t>DEOLA STEFANO</t>
  </si>
  <si>
    <t>01265440253</t>
  </si>
  <si>
    <t>Varie</t>
  </si>
  <si>
    <t>Intervento di riparazione tapparella cucina e di sostituzione di n.2 maniglie.</t>
  </si>
  <si>
    <t>FELTRE -  VIA C. COLOMBO  n. 3</t>
  </si>
  <si>
    <t>102109080104</t>
  </si>
  <si>
    <t/>
  </si>
  <si>
    <t xml:space="preserve">Intervento di rimozione rivestimento in linoleum di una camera vetusto, fornitura e posa di nuovo laminato compreso di battiscopa, carteggiatura e verniciatura di n. 5 finestre e n.3 portefinestre, carteggiatura e verniciatura di n. 6 cassonetti, carteggiatura, stuccatura e verniciatura di n.8 porte, sostituzione di n.4 maniglie e riparazione di n.2 tapparelle.  </t>
  </si>
  <si>
    <t>BELLUNO -  VIA MEASSA n. 54</t>
  </si>
  <si>
    <t>100618050106</t>
  </si>
  <si>
    <t>IMAP CASA S.R.L.</t>
  </si>
  <si>
    <t>00775080252</t>
  </si>
  <si>
    <t xml:space="preserve">Riparazione tapparella portafinestra cucina a seguito rilascio alloggio </t>
  </si>
  <si>
    <t>PEDAVENA -  VIA  FACEN n. 102</t>
  </si>
  <si>
    <t>103602020201</t>
  </si>
  <si>
    <t>Sgombero oggetti presenti nella cantina.</t>
  </si>
  <si>
    <t>103602020203</t>
  </si>
  <si>
    <t>Svuotamento cantina.</t>
  </si>
  <si>
    <t>Z7F3AC41F9</t>
  </si>
  <si>
    <t>BELLUNO -  VIA P. F. CALVI n. GR</t>
  </si>
  <si>
    <t>100610230101</t>
  </si>
  <si>
    <t>VIEL ANTINCENDI</t>
  </si>
  <si>
    <t>00736800251</t>
  </si>
  <si>
    <t>Antincendio</t>
  </si>
  <si>
    <t>Manutenzione antincendio programmata peiodica delle autorimesse di via Calvi Belluno Intervento 97 Corpo A</t>
  </si>
  <si>
    <t>Z263ACCDB9</t>
  </si>
  <si>
    <t>LAMON -  VIA MONTE GRAPPA n. 10</t>
  </si>
  <si>
    <t>102600010101</t>
  </si>
  <si>
    <t>IMPRESA GEOM. DE BACCO MIRCO &amp; C. SNC</t>
  </si>
  <si>
    <t>00640300257</t>
  </si>
  <si>
    <t>Edile</t>
  </si>
  <si>
    <t>Lavori di manutenzione ordinaria impianto idrico e di scarico fognario all'interno del fabbricato consistenti nel ripristino di tubazione fognaria incassata a parete e sostituzione tratto di tubazione acquedotto sottopavimento, più specificatamente:_x000D_
- esecuzione traccia a parete verticale e smaltimento del materiale;_x000D_
- esecuzione traccia a pavimento (ml 7.00) e smaltimento del materiale;_x000D_
- f.p.o.  tubature in pvc con curve di raccordo acque bianche e nere;_x000D_
- f.p.o. tubazione in multistrato isolato per adduzione acqua al contatore (n° 2 linee);_x000D_
- esecuzione getto cls per ripristino traccia a pavimento e a parete, comprensivo dei materiali di consumo;_x000D_
- noleggio autocarro e gruppo elettrogeno;_x000D_
- ogni altro onere necessario per dare il lavoro finito a regola d'arte._x000D_
Come da preventivo pervenuto al protocollo Ater il 14/04/2023 n° 1952</t>
  </si>
  <si>
    <t>Manutenzione antincendio programmata periodica delle autorimesse di via Calvi Belluno Intervento 97 Corpo B</t>
  </si>
  <si>
    <t>FELTRE -  VIA BELLATI n. GR</t>
  </si>
  <si>
    <t>102106060101</t>
  </si>
  <si>
    <t>manutenzione antincendio programmata periodica della autorimesse di via Bellati in Feltre Intervento 103</t>
  </si>
  <si>
    <t>Z5D3AD5C02</t>
  </si>
  <si>
    <t>CESIOMAGGIORE -  VIA MAS n. 13/A</t>
  </si>
  <si>
    <t>101100020101</t>
  </si>
  <si>
    <t>IDRO SERVICE SNC</t>
  </si>
  <si>
    <t>01034790251</t>
  </si>
  <si>
    <t>Intrevento di sostituzione caldaia mal funzionante con nuova caldaia marca Viessman modello Vitodens 100W comprensivo di defanfatore, rubinetteria di montaggio, scarico fumi a tetto in PP flessibile e terminali in acciaio, tubazione per smaltimento condensa da caldaia a scarico cucina comprensiva di manodopera.</t>
  </si>
  <si>
    <t>Z903AB526B</t>
  </si>
  <si>
    <t>ZANOLLA DENIS</t>
  </si>
  <si>
    <t>00922990254</t>
  </si>
  <si>
    <t>Intervento di sostituzione della caldaia murale esterna non funzionante, provvista di mobiletto di protezione in acciaio zincato contro il gelo e interperie. Marca Baxi, modello Duo-tec da 28Kw, con filtro magnetico, collegamenti idrici-termici-gas, scarico fumi coassiale e scarico condense. Sotituzione della  vasca con una nuova pannellata da 170 x 70, completa di colonna, scarichi e miscelatore, comprensivo di spostamento attacchi idrici.</t>
  </si>
  <si>
    <t>Z923AD5B96</t>
  </si>
  <si>
    <t>SPAZIO CASA DI MAHILAJ ELIDON</t>
  </si>
  <si>
    <t>01107140251</t>
  </si>
  <si>
    <t>Intervento per realizzazione parete divisoria in cartongesso nella attuale sala riunioni tecnici con tinteggiatura pareti</t>
  </si>
  <si>
    <t>Z743AD5B58</t>
  </si>
  <si>
    <t>BELLUNO -  VIA AGORDO n. 59</t>
  </si>
  <si>
    <t>100607010101</t>
  </si>
  <si>
    <t>Incarico per svuotamento alloggio a seguito decesso assegnatario in assenza di eredi e conferimento in discarica del materiale.</t>
  </si>
  <si>
    <t>ZDF3AD7B20</t>
  </si>
  <si>
    <t>SANTA GIUSTINA -  VIA GIARDINETTO  n. 40</t>
  </si>
  <si>
    <t>104801020101</t>
  </si>
  <si>
    <t xml:space="preserve">Intervento di sostituzione del  rivestimento dei tre pavimenti vetusti presenti nelle camere. Si prevede lo smaltimento del linoleum, fornitura e posa di laminato e battiscopa. Si effettua inoltre la carteggiatura e verniciatura di tre porte finestre, di quattro finestre, la sostituzione di quattro maniglie, la sostituzione in due porte interne del  con vetro con uno  antisfondamento in due porte interne e infine la rimozione delle perline presenti nel locale cucina con rasatura e tinteggiatura della parete. </t>
  </si>
  <si>
    <t>FELTRE -  VIA VILLABRUNA n. 118</t>
  </si>
  <si>
    <t>102105060201</t>
  </si>
  <si>
    <t>DAVID DI DAVID CLAUDIO</t>
  </si>
  <si>
    <t>01040290254</t>
  </si>
  <si>
    <t>Bruciatorista</t>
  </si>
  <si>
    <t>Intervento di riparazione perdita d'acqua nel locale caldaia con sostituzione guarnizione bollitore e sostituzione termostato di regolazione caldaia e termometro non funzionanti.</t>
  </si>
  <si>
    <t>Z443AD6BD2</t>
  </si>
  <si>
    <t>BELLUNO -  VIA CADUTI DEL LAVORO n. 33</t>
  </si>
  <si>
    <t>100611050101</t>
  </si>
  <si>
    <t>S.A. IMPIANTI DI SOGNE ANGELO &amp; C. S.N.C.</t>
  </si>
  <si>
    <t>01008590257</t>
  </si>
  <si>
    <t>UFFICIO PROGETTAZIONE - intervento legato a progetto PNNR-FC - lavori prodromici ai nuovi allacci del gas e alla dismissione dei contatori esistenti: fori con carotatrice, fornitura e posa cassrtte del gas, dismissione ed installazione scaldabagni suil compendio di proprietà dell'ATer di via Caduti del lavoro civv. 27-29, 31-33, 35-37, 39 come da offeta nr 23/2023 del 14/04/2023 acqusista al prot. ATER n. 2022/2023</t>
  </si>
  <si>
    <t>ZBC3AF99B2</t>
  </si>
  <si>
    <t>ALPAGO -  VIA DANTE ALIGHIERI n. 26</t>
  </si>
  <si>
    <t>107501160301</t>
  </si>
  <si>
    <t>GRUPPO ESSEPI SRL</t>
  </si>
  <si>
    <t>00969040252</t>
  </si>
  <si>
    <t>Lavori di manutenzione ordinaria dell'impianto di riscaldamento consistenti in:_x000D_
- Lievo e smaltimanto vecchia caldaia;_x000D_
- fornitura caldaia Baxi duo-tec compact e 24 mago;_x000D_
- fornitura kit installazione comprensivo di defangatore magnetico, prodotti di lavaggio impianto, valvola a sfera e raccorderia;_x000D_
- fornitura kit scarico fumi sdoppiato fino al tetto;_x000D_
- fornitura tubazione e pompa scarico consensa;_x000D_
- fornitura n. 5 teste termostatiche;_x000D_
- fornitura n. 6 valvole monotubo con adattatore;_x000D_
- fornitura termostato modulante;_x000D_
- manodopera, collaudo, dichiarazione di conformità e pratica ecobonus._x000D_
Come da preventivo pervenuto all'Ater il 30/03/2023 prot. 1719.</t>
  </si>
  <si>
    <t>ALPAGO -  VIA DANTE ALIGHIERI n. 28</t>
  </si>
  <si>
    <t>107501160204</t>
  </si>
  <si>
    <t>Lavori di manutenzione ordinaria dell'impianto di riscaldamento consistenti in:_x000D_
- Lievo e smaltimanto vecchia caldaia;_x000D_
- fornitura caldaia Baxi duo-tec compact e 24 mago;_x000D_
- fornitura kit installazione comprensivo di defangatore magnetico, prodotti di lavaggio impianto, valvola a sfera e raccorderia;_x000D_
- fornitura kit scarico fumi sdoppiato fino al tetto;_x000D_
- fornitura tubazione e pompa scarico consensa;_x000D_
- fornitura n. 5 teste termostatiche;_x000D_
- fornitura n. 6 valvole monotubo con adattatore;_x000D_
- fornitura termostato modulante;_x000D_
- manodopera, collaudo, dichiarazione di conformità e pratica ecobonus._x000D_
Come da preventivo pervenuto all'Ater il 06/04/2023 prot. 1840.</t>
  </si>
  <si>
    <t>107501160203</t>
  </si>
  <si>
    <t>Z8F3AEA62D</t>
  </si>
  <si>
    <t>FELTRE -  VIA DELLA GRANDE n. 23</t>
  </si>
  <si>
    <t>102110010101</t>
  </si>
  <si>
    <t>CORSO GIANANTONIO</t>
  </si>
  <si>
    <t>00860590256</t>
  </si>
  <si>
    <t>Elettricista</t>
  </si>
  <si>
    <t>Intervento di sostituzione dei due impianti citofonici obsoleti e mal funzionati, fornitura e posa impianto citofonico per n.8 unità e n.8 cornette, smontaggio e smaltimento impianto esitente. Programmazione e collaudo sistema. Condominio al civico n.21 e condominio al civico n. 23.</t>
  </si>
  <si>
    <t>Z893AEA58A</t>
  </si>
  <si>
    <t>SEDICO -  VIA STADIO  n. 12</t>
  </si>
  <si>
    <t>105300050301</t>
  </si>
  <si>
    <t xml:space="preserve">Intervento di sostituzione caldaia con lievo dellla vecchia caldaia, installazione della nuova caldaia marca Baxi mod. Duo_tec Compact 24 a condensazione a gas metano, istallazione defangatore, collegamenti idrici, scarico condensa, termici, gas e elettrici,  espulsione funi a camino per condensazione compreso di raccordi e manodopera.  </t>
  </si>
  <si>
    <t>ZDA3AEA4D2</t>
  </si>
  <si>
    <t>FELTRE -  VIA G. PRATI  n. 34</t>
  </si>
  <si>
    <t>102107100101</t>
  </si>
  <si>
    <t>Avviamento caldaia e stesura libretto.</t>
  </si>
  <si>
    <t>FELTRE -  VIA VELLAI n. 35</t>
  </si>
  <si>
    <t>102111010101</t>
  </si>
  <si>
    <t>FELTRINA SPURGO</t>
  </si>
  <si>
    <t>00871640256</t>
  </si>
  <si>
    <t>Spurghi</t>
  </si>
  <si>
    <t>Intervento di disotturazione linea fognaria.</t>
  </si>
  <si>
    <t>Z163AECD23</t>
  </si>
  <si>
    <t>107501160304</t>
  </si>
  <si>
    <t>VERDICCHIO DORIANO</t>
  </si>
  <si>
    <t>01214680256</t>
  </si>
  <si>
    <t>Lavori di manutenzione ordinaria consistenti nella  tinteggiatura locale adibito a camera in seguito a danni da rottura colonna di scarico acque bianche, come da preventivo pervenuto all'Ater il 26/04/2023 prot. 2151.</t>
  </si>
  <si>
    <t>Ditta</t>
  </si>
  <si>
    <t>Categoria</t>
  </si>
  <si>
    <t>Numero buoni emessi nel periodo indicato</t>
  </si>
  <si>
    <t>Numero affidamenti nel periodo indicato</t>
  </si>
  <si>
    <t>Importo complessivo affidamenti nel periodo indicato</t>
  </si>
  <si>
    <t>00878650258</t>
  </si>
  <si>
    <t>BEZ VANNY</t>
  </si>
  <si>
    <t>00953360252</t>
  </si>
  <si>
    <t>Lattoniere</t>
  </si>
  <si>
    <t>BORTOLUZZI GIACOMO DI BORTOLUZZI DANILO &amp; C</t>
  </si>
  <si>
    <t>00797780251</t>
  </si>
  <si>
    <t>C.SERVICE DI TURRO CLAUDIO</t>
  </si>
  <si>
    <t>01091270254</t>
  </si>
  <si>
    <t>CLIMATEC DUE DI SCARIOT ELISA</t>
  </si>
  <si>
    <t>00996140257</t>
  </si>
  <si>
    <t>CRISTOFORETTI SERVIZI ENERGIA S.P.A.</t>
  </si>
  <si>
    <t>01510980228</t>
  </si>
  <si>
    <t>DAL FARRA LUCA</t>
  </si>
  <si>
    <t>01271400259</t>
  </si>
  <si>
    <t>DALLA BALLA MARCO</t>
  </si>
  <si>
    <t>01095240253</t>
  </si>
  <si>
    <t>D'AMBROS Srl</t>
  </si>
  <si>
    <t>01214110254</t>
  </si>
  <si>
    <t>DB  SERVICE  S.R.L.</t>
  </si>
  <si>
    <t>05227300281</t>
  </si>
  <si>
    <t>DE MIN MARIO SNC DI DE MIN DAVIDE E MORENO</t>
  </si>
  <si>
    <t>01105120255</t>
  </si>
  <si>
    <t>ECOLOGICA 2006 S.R.L.</t>
  </si>
  <si>
    <t>01038910251</t>
  </si>
  <si>
    <t>ELECTRO-LIFT SRL</t>
  </si>
  <si>
    <t>01274050259</t>
  </si>
  <si>
    <t>FACCHIN GIACOMO</t>
  </si>
  <si>
    <t>00995060258</t>
  </si>
  <si>
    <t>Pavimentista</t>
  </si>
  <si>
    <t>FAIE SAS DI DEOLA SANDRA C.</t>
  </si>
  <si>
    <t>00792400251</t>
  </si>
  <si>
    <t>Ascensori</t>
  </si>
  <si>
    <t>FALEGNAMERIA COLLAZUOL &amp;C. S.N.C.</t>
  </si>
  <si>
    <t>00055510259</t>
  </si>
  <si>
    <t>FINBLOK SRL</t>
  </si>
  <si>
    <t>00257670257</t>
  </si>
  <si>
    <t>FRANCESCHI S.A.S.</t>
  </si>
  <si>
    <t>00902150259</t>
  </si>
  <si>
    <t>G.L. IMPIANTI SNC</t>
  </si>
  <si>
    <t>00937010254</t>
  </si>
  <si>
    <t>G.T. TERMOIDRAULICA DI TROVATO GIOVANNI</t>
  </si>
  <si>
    <t>01094570254</t>
  </si>
  <si>
    <t>GAGLIARDI RENATO &amp; C</t>
  </si>
  <si>
    <t>00935090258</t>
  </si>
  <si>
    <t xml:space="preserve">GDI ASSISTANCE S.N.C. </t>
  </si>
  <si>
    <t>01105330250</t>
  </si>
  <si>
    <t>IDROTERMICA DE MIN SRL</t>
  </si>
  <si>
    <t>00102120250</t>
  </si>
  <si>
    <t>INGUAINA SRL</t>
  </si>
  <si>
    <t>01153870256</t>
  </si>
  <si>
    <t>LA.BELL. SAS DI COSTANTINI VIVIANO &amp; C.</t>
  </si>
  <si>
    <t>00502740251</t>
  </si>
  <si>
    <t>LATTONERIA TURRIN DI TURRIN NATALE</t>
  </si>
  <si>
    <t>01181470251</t>
  </si>
  <si>
    <t>LUCA LATTI</t>
  </si>
  <si>
    <t>01060000252</t>
  </si>
  <si>
    <t>MATTIA BENIAMINO &amp; C. S.N.C.</t>
  </si>
  <si>
    <t>00793610254</t>
  </si>
  <si>
    <t>MULTISER SRL</t>
  </si>
  <si>
    <t>01197350257</t>
  </si>
  <si>
    <t>PITARO LATTONERIA SNC</t>
  </si>
  <si>
    <t>00963260229</t>
  </si>
  <si>
    <t>PULITOR</t>
  </si>
  <si>
    <t>01167670254</t>
  </si>
  <si>
    <t>Servizi pulizia</t>
  </si>
  <si>
    <t>RED CALOR S.R.L.</t>
  </si>
  <si>
    <t>00659220255</t>
  </si>
  <si>
    <t>SAFRIGO</t>
  </si>
  <si>
    <t>01221950254</t>
  </si>
  <si>
    <t>SCOPEL RUGGERO DI SCOPEL NICOLA</t>
  </si>
  <si>
    <t>01237390255</t>
  </si>
  <si>
    <t>SED EDIL SRL</t>
  </si>
  <si>
    <t>00769630252</t>
  </si>
  <si>
    <t>TERMOIDRAULICA AGORDINA</t>
  </si>
  <si>
    <t>00856150255</t>
  </si>
  <si>
    <t>TERMOIDRAULICA TORMEN DI TORMEN MASSIMO</t>
  </si>
  <si>
    <t>0175910255</t>
  </si>
  <si>
    <t>TUTTO X LA TENDA SAS</t>
  </si>
  <si>
    <t>01138450257</t>
  </si>
  <si>
    <t>VI.ELLE.GI DI FABIO CAVAZZINI</t>
  </si>
  <si>
    <t>01142770252</t>
  </si>
  <si>
    <t>Note</t>
  </si>
  <si>
    <t>DD. 234/2023</t>
  </si>
  <si>
    <t>DD. 234/2024</t>
  </si>
  <si>
    <t>DD. 234/2025</t>
  </si>
  <si>
    <t>Affidamento da concludere</t>
  </si>
  <si>
    <t>DD 237/2023</t>
  </si>
  <si>
    <t>DD 262/2023</t>
  </si>
  <si>
    <t>DD 262/2024</t>
  </si>
  <si>
    <t>DD 262/2025</t>
  </si>
  <si>
    <r>
      <rPr>
        <b/>
        <sz val="9"/>
        <color theme="1"/>
        <rFont val="Arial"/>
        <family val="2"/>
      </rPr>
      <t>ATER BELLUNO</t>
    </r>
    <r>
      <rPr>
        <sz val="9"/>
        <color theme="1"/>
        <rFont val="Arial"/>
        <family val="2"/>
      </rPr>
      <t xml:space="preserve">
_x000D_Azienda territoriale Edilizia Residenziale della Provincia di Belluno (già IACP)
_x000D_32100 Belluno, via Castellani 2 - 0437 935911 info@aterbl.it - c.f. 00092050251
_x000D_Ente Pubblico Economico Strumentale Regionale</t>
    </r>
  </si>
  <si>
    <t>Totale</t>
  </si>
  <si>
    <r>
      <rPr>
        <b/>
        <sz val="11"/>
        <color theme="1"/>
        <rFont val="Arial"/>
        <family val="2"/>
      </rPr>
      <t>ATER BELLUNO</t>
    </r>
    <r>
      <rPr>
        <sz val="11"/>
        <color theme="1"/>
        <rFont val="Arial"/>
        <family val="2"/>
      </rPr>
      <t xml:space="preserve">
Azienda territoriale Edilizia Residenziale della Provincia di Belluno (già IACP)
32100 Belluno, via Castellani 2 - 0437 935911 info@aterbl.it - c.f. 00092050251
Ente Pubblico Economico Strumentale Regionale</t>
    </r>
  </si>
  <si>
    <t>AFFIDAMENTO LAVORI MANUTENTIVI AGGREGATI PER SINGOLO O.E. E PER DIVERSA CATEGORIA MERCEOLOGICA, NEL PERIODO :</t>
  </si>
  <si>
    <t>DAL 01.01.2023 AL 30.04.2023</t>
  </si>
  <si>
    <t>CECCHET S.N.C.</t>
  </si>
  <si>
    <t>ALLEGATO AL D.D. N.298 DEL 22/05/2023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</si>
</sst>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/>
      <top style="thin">
        <color rgb="FF80808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0" xfId="0" applyNumberFormat="1"/>
    <xf numFmtId="0" fontId="0" fillId="0" borderId="10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4" fontId="0" fillId="0" borderId="13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center" vertical="center"/>
    </xf>
    <xf numFmtId="0" fontId="0" fillId="0" borderId="0" xfId="0"/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wrapText="1"/>
    </xf>
    <xf numFmtId="0" fontId="0" fillId="0" borderId="0" xfId="0" applyAlignment="1">
      <alignment vertical="top"/>
    </xf>
    <xf numFmtId="49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1" fontId="1" fillId="0" borderId="8" xfId="0" applyNumberFormat="1" applyFont="1" applyBorder="1" applyAlignment="1">
      <alignment horizontal="center" vertical="top"/>
    </xf>
    <xf numFmtId="14" fontId="1" fillId="0" borderId="8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left" vertical="top"/>
    </xf>
    <xf numFmtId="49" fontId="1" fillId="0" borderId="8" xfId="0" applyNumberFormat="1" applyFont="1" applyBorder="1" applyAlignment="1">
      <alignment horizontal="left" vertical="top"/>
    </xf>
    <xf numFmtId="4" fontId="1" fillId="0" borderId="8" xfId="0" applyNumberFormat="1" applyFont="1" applyBorder="1" applyAlignment="1">
      <alignment horizontal="right" vertical="top"/>
    </xf>
    <xf numFmtId="0" fontId="2" fillId="0" borderId="9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right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e" xfId="0" builtinId="0"/>
  </cellStyles>
  <dxfs count="43">
    <dxf>
      <numFmt numFmtId="4" formatCode="#,##0.00"/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</dxf>
    <dxf>
      <numFmt numFmtId="4" formatCode="#,##0.00"/>
      <alignment horizontal="right" vertical="center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</dxf>
    <dxf>
      <numFmt numFmtId="1" formatCode="0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numFmt numFmtId="1" formatCode="0"/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</dxf>
    <dxf>
      <numFmt numFmtId="1" formatCode="0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</dxf>
    <dxf>
      <numFmt numFmtId="30" formatCode="@"/>
      <alignment horizontal="left" vertical="center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</dxf>
    <dxf>
      <numFmt numFmtId="30" formatCode="@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alignment horizontal="left" vertical="center" textRotation="0" wrapText="0" indent="0" relativeIndent="0" justifyLastLine="0" shrinkToFit="0" mergeCell="0" readingOrder="0"/>
      <border diagonalUp="0" diagonalDown="0" outline="0">
        <left/>
        <right style="thin">
          <color rgb="FF808080"/>
        </right>
        <top/>
        <bottom/>
      </border>
    </dxf>
    <dxf>
      <numFmt numFmtId="30" formatCode="@"/>
      <alignment horizontal="left" vertical="center" textRotation="0" wrapText="0" indent="0" relativeIndent="0" justifyLastLine="0" shrinkToFit="0" mergeCell="0" readingOrder="0"/>
      <border diagonalUp="0" diagonalDown="0">
        <left/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border outline="0">
        <left style="thin">
          <color rgb="FF808080"/>
        </left>
        <top style="thin">
          <color auto="1"/>
        </top>
      </border>
    </dxf>
    <dxf>
      <alignment horizontal="center" vertical="center" textRotation="0" wrapText="1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  <border diagonalUp="0" diagonalDown="0">
        <left/>
        <right/>
        <top style="thin">
          <color rgb="FF80808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right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rgb="FF80808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numFmt numFmtId="0" formatCode="General"/>
      <alignment horizontal="left" vertical="top" textRotation="0" wrapText="1" indent="0" relativeIndent="255" justifyLastLine="0" shrinkToFit="0" mergeCell="0" readingOrder="0"/>
      <border diagonalUp="0" diagonalDown="0">
        <left style="thin">
          <color rgb="FF808080"/>
        </left>
        <right/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center" textRotation="0" wrapText="0" indent="0" relativeIndent="255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right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alignment horizontal="left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alignment horizontal="center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alignment horizontal="left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alignment horizontal="center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left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" formatCode="0"/>
      <alignment horizontal="center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alignment horizontal="center" vertical="top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rgb="FF80808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alignment horizontal="center" vertical="top" textRotation="0" wrapText="0" indent="0" relativeIndent="0" justifyLastLine="0" shrinkToFit="0" mergeCell="0" readingOrder="0"/>
      <border diagonalUp="0" diagonalDown="0">
        <left/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border outline="0">
        <top style="thin">
          <color rgb="FF808080"/>
        </top>
      </border>
    </dxf>
    <dxf>
      <alignment horizontal="center" vertical="center" textRotation="0" indent="0" relativeIndent="255" justifyLastLine="0" shrinkToFit="0" mergeCell="0" readingOrder="0"/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border outline="0">
        <bottom style="thin">
          <color rgb="FF80808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3:L34" totalsRowCount="1" headerRowDxfId="42" totalsRowDxfId="39" headerRowBorderDxfId="41" tableBorderDxfId="40" totalsRowBorderDxfId="38">
  <autoFilter ref="A3:L33">
    <filterColumn colId="11"/>
  </autoFilter>
  <tableColumns count="12">
    <tableColumn id="1" name="CIG" totalsRowLabel="Totale" dataDxfId="37" totalsRowDxfId="36"/>
    <tableColumn id="2" name="Tipo" dataDxfId="35" totalsRowDxfId="34"/>
    <tableColumn id="3" name="Numero Buono" totalsRowFunction="count" dataDxfId="33" totalsRowDxfId="32"/>
    <tableColumn id="4" name="Data Buono" dataDxfId="31" totalsRowDxfId="30"/>
    <tableColumn id="5" name="Indirizzo alloggio" dataDxfId="29" totalsRowDxfId="28"/>
    <tableColumn id="6" name="Codice unità immobiliare" dataDxfId="27" totalsRowDxfId="26"/>
    <tableColumn id="7" name="Ditta affidataria" dataDxfId="25" totalsRowDxfId="24"/>
    <tableColumn id="8" name="P.IVA/Cod.F." dataDxfId="23" totalsRowDxfId="22"/>
    <tableColumn id="9" name="Categoria merceologica" dataDxfId="21" totalsRowDxfId="20"/>
    <tableColumn id="10" name="Importo affidamento" totalsRowFunction="sum" dataDxfId="19" totalsRowDxfId="18"/>
    <tableColumn id="11" name="Descrizione affidamento" dataDxfId="17" totalsRowDxfId="16"/>
    <tableColumn id="12" name="Note" dataDxfId="15" totalsRow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3:F71" totalsRowCount="1" headerRowDxfId="13" tableBorderDxfId="12">
  <autoFilter ref="A3:F70"/>
  <tableColumns count="6">
    <tableColumn id="1" name="Ditta" totalsRowLabel="Totale" dataDxfId="11" totalsRowDxfId="10"/>
    <tableColumn id="2" name="P.IVA/Cod.F." dataDxfId="9" totalsRowDxfId="8"/>
    <tableColumn id="3" name="Categoria" dataDxfId="7" totalsRowDxfId="6"/>
    <tableColumn id="4" name="Numero buoni emessi nel periodo indicato" totalsRowFunction="sum" dataDxfId="5" totalsRowDxfId="4"/>
    <tableColumn id="5" name="Numero affidamenti nel periodo indicato" dataDxfId="3" totalsRowDxfId="2"/>
    <tableColumn id="6" name="Importo complessivo affidamenti nel periodo indicato" totalsRowFunction="sum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showGridLines="0" tabSelected="1" zoomScale="85" zoomScaleNormal="85" workbookViewId="0">
      <selection activeCell="K6" sqref="K6"/>
    </sheetView>
  </sheetViews>
  <sheetFormatPr defaultRowHeight="15"/>
  <cols>
    <col min="1" max="1" width="14.7109375" style="19" customWidth="1"/>
    <col min="2" max="2" width="12.7109375" style="19" customWidth="1"/>
    <col min="3" max="3" width="14.140625" style="20" customWidth="1"/>
    <col min="4" max="4" width="12.7109375" style="21" customWidth="1"/>
    <col min="5" max="5" width="45.7109375" style="22" customWidth="1"/>
    <col min="6" max="6" width="20.28515625" style="19" customWidth="1"/>
    <col min="7" max="7" width="35.7109375" style="23" customWidth="1"/>
    <col min="8" max="8" width="15.7109375" style="19" customWidth="1"/>
    <col min="9" max="9" width="22.7109375" style="23" customWidth="1"/>
    <col min="10" max="10" width="17.42578125" style="24" customWidth="1"/>
    <col min="11" max="11" width="52.7109375" style="25" customWidth="1"/>
    <col min="12" max="12" width="10.5703125" style="18" bestFit="1" customWidth="1"/>
    <col min="13" max="16384" width="9.140625" style="18"/>
  </cols>
  <sheetData>
    <row r="1" spans="1:17" ht="90" customHeight="1">
      <c r="A1" s="59" t="s">
        <v>246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7" ht="30" customHeight="1">
      <c r="F2" s="43" t="s">
        <v>11</v>
      </c>
      <c r="G2" s="44" t="s">
        <v>12</v>
      </c>
      <c r="K2" s="58" t="s">
        <v>252</v>
      </c>
      <c r="L2" s="1"/>
      <c r="M2" s="1"/>
      <c r="Q2" s="1"/>
    </row>
    <row r="3" spans="1:17" s="57" customFormat="1" ht="69.95" customHeight="1">
      <c r="A3" s="50" t="s">
        <v>0</v>
      </c>
      <c r="B3" s="51" t="s">
        <v>1</v>
      </c>
      <c r="C3" s="52" t="s">
        <v>2</v>
      </c>
      <c r="D3" s="53" t="s">
        <v>3</v>
      </c>
      <c r="E3" s="54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5" t="s">
        <v>9</v>
      </c>
      <c r="K3" s="56" t="s">
        <v>10</v>
      </c>
      <c r="L3" s="2" t="s">
        <v>237</v>
      </c>
    </row>
    <row r="4" spans="1:17" s="26" customFormat="1" ht="18">
      <c r="A4" s="33" t="s">
        <v>13</v>
      </c>
      <c r="B4" s="27" t="s">
        <v>14</v>
      </c>
      <c r="C4" s="28">
        <v>147</v>
      </c>
      <c r="D4" s="29">
        <v>45020</v>
      </c>
      <c r="E4" s="30" t="s">
        <v>15</v>
      </c>
      <c r="F4" s="27" t="s">
        <v>16</v>
      </c>
      <c r="G4" s="31" t="s">
        <v>17</v>
      </c>
      <c r="H4" s="27" t="s">
        <v>18</v>
      </c>
      <c r="I4" s="31" t="s">
        <v>19</v>
      </c>
      <c r="J4" s="32">
        <v>40</v>
      </c>
      <c r="K4" s="34" t="s">
        <v>20</v>
      </c>
      <c r="L4" s="32"/>
    </row>
    <row r="5" spans="1:17" s="26" customFormat="1" ht="126">
      <c r="A5" s="33" t="s">
        <v>13</v>
      </c>
      <c r="B5" s="27" t="s">
        <v>14</v>
      </c>
      <c r="C5" s="28">
        <v>148</v>
      </c>
      <c r="D5" s="29">
        <v>45020</v>
      </c>
      <c r="E5" s="30" t="s">
        <v>21</v>
      </c>
      <c r="F5" s="27" t="s">
        <v>22</v>
      </c>
      <c r="G5" s="31" t="s">
        <v>17</v>
      </c>
      <c r="H5" s="27" t="s">
        <v>18</v>
      </c>
      <c r="I5" s="31" t="s">
        <v>19</v>
      </c>
      <c r="J5" s="32">
        <v>2485</v>
      </c>
      <c r="K5" s="34" t="s">
        <v>23</v>
      </c>
      <c r="L5" s="32"/>
    </row>
    <row r="6" spans="1:17" s="26" customFormat="1" ht="90">
      <c r="A6" s="33" t="s">
        <v>24</v>
      </c>
      <c r="B6" s="27" t="s">
        <v>14</v>
      </c>
      <c r="C6" s="28">
        <v>149</v>
      </c>
      <c r="D6" s="29">
        <v>45020</v>
      </c>
      <c r="E6" s="30" t="s">
        <v>25</v>
      </c>
      <c r="F6" s="27" t="s">
        <v>26</v>
      </c>
      <c r="G6" s="31" t="s">
        <v>27</v>
      </c>
      <c r="H6" s="27" t="s">
        <v>28</v>
      </c>
      <c r="I6" s="31" t="s">
        <v>29</v>
      </c>
      <c r="J6" s="32">
        <v>2126</v>
      </c>
      <c r="K6" s="34" t="s">
        <v>30</v>
      </c>
      <c r="L6" s="32"/>
    </row>
    <row r="7" spans="1:17" s="26" customFormat="1" ht="72">
      <c r="A7" s="33" t="s">
        <v>31</v>
      </c>
      <c r="B7" s="27" t="s">
        <v>14</v>
      </c>
      <c r="C7" s="28">
        <v>150</v>
      </c>
      <c r="D7" s="29">
        <v>45021</v>
      </c>
      <c r="E7" s="30" t="s">
        <v>32</v>
      </c>
      <c r="F7" s="27" t="s">
        <v>33</v>
      </c>
      <c r="G7" s="31" t="s">
        <v>34</v>
      </c>
      <c r="H7" s="27" t="s">
        <v>35</v>
      </c>
      <c r="I7" s="31" t="s">
        <v>36</v>
      </c>
      <c r="J7" s="32">
        <v>2000</v>
      </c>
      <c r="K7" s="34" t="s">
        <v>37</v>
      </c>
      <c r="L7" s="32" t="s">
        <v>238</v>
      </c>
    </row>
    <row r="8" spans="1:17" s="26" customFormat="1" ht="81">
      <c r="A8" s="33" t="s">
        <v>31</v>
      </c>
      <c r="B8" s="27" t="s">
        <v>14</v>
      </c>
      <c r="C8" s="28">
        <v>151</v>
      </c>
      <c r="D8" s="29">
        <v>45021</v>
      </c>
      <c r="E8" s="30" t="s">
        <v>32</v>
      </c>
      <c r="F8" s="27" t="s">
        <v>38</v>
      </c>
      <c r="G8" s="31" t="s">
        <v>34</v>
      </c>
      <c r="H8" s="27" t="s">
        <v>35</v>
      </c>
      <c r="I8" s="31" t="s">
        <v>36</v>
      </c>
      <c r="J8" s="32">
        <v>2295</v>
      </c>
      <c r="K8" s="34" t="s">
        <v>39</v>
      </c>
      <c r="L8" s="32" t="s">
        <v>239</v>
      </c>
    </row>
    <row r="9" spans="1:17" s="26" customFormat="1" ht="54">
      <c r="A9" s="33" t="s">
        <v>31</v>
      </c>
      <c r="B9" s="27" t="s">
        <v>14</v>
      </c>
      <c r="C9" s="28">
        <v>152</v>
      </c>
      <c r="D9" s="29">
        <v>45021</v>
      </c>
      <c r="E9" s="30" t="s">
        <v>32</v>
      </c>
      <c r="F9" s="27" t="s">
        <v>33</v>
      </c>
      <c r="G9" s="31" t="s">
        <v>34</v>
      </c>
      <c r="H9" s="27" t="s">
        <v>35</v>
      </c>
      <c r="I9" s="31" t="s">
        <v>40</v>
      </c>
      <c r="J9" s="32">
        <v>1200</v>
      </c>
      <c r="K9" s="34" t="s">
        <v>41</v>
      </c>
      <c r="L9" s="32" t="s">
        <v>240</v>
      </c>
    </row>
    <row r="10" spans="1:17" s="26" customFormat="1">
      <c r="A10" s="33" t="s">
        <v>42</v>
      </c>
      <c r="B10" s="27" t="s">
        <v>14</v>
      </c>
      <c r="C10" s="28">
        <v>155</v>
      </c>
      <c r="D10" s="29">
        <v>45027</v>
      </c>
      <c r="E10" s="30" t="s">
        <v>43</v>
      </c>
      <c r="F10" s="27" t="s">
        <v>44</v>
      </c>
      <c r="G10" s="31" t="s">
        <v>45</v>
      </c>
      <c r="H10" s="27" t="s">
        <v>46</v>
      </c>
      <c r="I10" s="31" t="s">
        <v>47</v>
      </c>
      <c r="J10" s="32">
        <v>140</v>
      </c>
      <c r="K10" s="34" t="s">
        <v>48</v>
      </c>
      <c r="L10" s="32"/>
    </row>
    <row r="11" spans="1:17" s="26" customFormat="1" ht="45">
      <c r="A11" s="33" t="s">
        <v>42</v>
      </c>
      <c r="B11" s="27" t="s">
        <v>14</v>
      </c>
      <c r="C11" s="28">
        <v>156</v>
      </c>
      <c r="D11" s="29">
        <v>45027</v>
      </c>
      <c r="E11" s="30" t="s">
        <v>49</v>
      </c>
      <c r="F11" s="27" t="s">
        <v>50</v>
      </c>
      <c r="G11" s="31" t="s">
        <v>45</v>
      </c>
      <c r="H11" s="27" t="s">
        <v>46</v>
      </c>
      <c r="I11" s="31" t="s">
        <v>51</v>
      </c>
      <c r="J11" s="32">
        <v>2320</v>
      </c>
      <c r="K11" s="34" t="s">
        <v>52</v>
      </c>
      <c r="L11" s="32"/>
    </row>
    <row r="12" spans="1:17" s="26" customFormat="1" ht="33.75">
      <c r="A12" s="33" t="s">
        <v>51</v>
      </c>
      <c r="B12" s="27" t="s">
        <v>14</v>
      </c>
      <c r="C12" s="28">
        <v>157</v>
      </c>
      <c r="D12" s="29">
        <v>45027</v>
      </c>
      <c r="E12" s="30" t="s">
        <v>53</v>
      </c>
      <c r="F12" s="27" t="s">
        <v>54</v>
      </c>
      <c r="G12" s="31" t="s">
        <v>55</v>
      </c>
      <c r="H12" s="27" t="s">
        <v>56</v>
      </c>
      <c r="I12" s="31" t="s">
        <v>19</v>
      </c>
      <c r="J12" s="32">
        <v>0</v>
      </c>
      <c r="K12" s="34" t="s">
        <v>57</v>
      </c>
      <c r="L12" s="9" t="s">
        <v>241</v>
      </c>
    </row>
    <row r="13" spans="1:17" s="26" customFormat="1">
      <c r="A13" s="33" t="s">
        <v>42</v>
      </c>
      <c r="B13" s="27" t="s">
        <v>14</v>
      </c>
      <c r="C13" s="28">
        <v>158</v>
      </c>
      <c r="D13" s="29">
        <v>45027</v>
      </c>
      <c r="E13" s="30" t="s">
        <v>58</v>
      </c>
      <c r="F13" s="27" t="s">
        <v>59</v>
      </c>
      <c r="G13" s="31" t="s">
        <v>45</v>
      </c>
      <c r="H13" s="27" t="s">
        <v>46</v>
      </c>
      <c r="I13" s="31" t="s">
        <v>47</v>
      </c>
      <c r="J13" s="32">
        <v>100</v>
      </c>
      <c r="K13" s="34" t="s">
        <v>60</v>
      </c>
      <c r="L13" s="32"/>
    </row>
    <row r="14" spans="1:17" s="26" customFormat="1">
      <c r="A14" s="33" t="s">
        <v>42</v>
      </c>
      <c r="B14" s="27" t="s">
        <v>14</v>
      </c>
      <c r="C14" s="28">
        <v>159</v>
      </c>
      <c r="D14" s="29">
        <v>45027</v>
      </c>
      <c r="E14" s="30" t="s">
        <v>58</v>
      </c>
      <c r="F14" s="27" t="s">
        <v>61</v>
      </c>
      <c r="G14" s="31" t="s">
        <v>45</v>
      </c>
      <c r="H14" s="27" t="s">
        <v>46</v>
      </c>
      <c r="I14" s="31" t="s">
        <v>47</v>
      </c>
      <c r="J14" s="32">
        <v>100</v>
      </c>
      <c r="K14" s="34" t="s">
        <v>62</v>
      </c>
      <c r="L14" s="32"/>
    </row>
    <row r="15" spans="1:17" s="26" customFormat="1" ht="18">
      <c r="A15" s="33" t="s">
        <v>63</v>
      </c>
      <c r="B15" s="27" t="s">
        <v>14</v>
      </c>
      <c r="C15" s="28">
        <v>160</v>
      </c>
      <c r="D15" s="29">
        <v>45029</v>
      </c>
      <c r="E15" s="30" t="s">
        <v>64</v>
      </c>
      <c r="F15" s="27" t="s">
        <v>65</v>
      </c>
      <c r="G15" s="31" t="s">
        <v>66</v>
      </c>
      <c r="H15" s="27" t="s">
        <v>67</v>
      </c>
      <c r="I15" s="31" t="s">
        <v>68</v>
      </c>
      <c r="J15" s="32">
        <v>95.56</v>
      </c>
      <c r="K15" s="34" t="s">
        <v>69</v>
      </c>
      <c r="L15" s="32"/>
    </row>
    <row r="16" spans="1:17" s="26" customFormat="1" ht="108">
      <c r="A16" s="33" t="s">
        <v>70</v>
      </c>
      <c r="B16" s="27" t="s">
        <v>14</v>
      </c>
      <c r="C16" s="28">
        <v>161</v>
      </c>
      <c r="D16" s="29">
        <v>45029</v>
      </c>
      <c r="E16" s="30" t="s">
        <v>71</v>
      </c>
      <c r="F16" s="27" t="s">
        <v>72</v>
      </c>
      <c r="G16" s="31" t="s">
        <v>73</v>
      </c>
      <c r="H16" s="27" t="s">
        <v>74</v>
      </c>
      <c r="I16" s="31" t="s">
        <v>75</v>
      </c>
      <c r="J16" s="32">
        <v>1350</v>
      </c>
      <c r="K16" s="34" t="s">
        <v>76</v>
      </c>
      <c r="L16" s="32"/>
    </row>
    <row r="17" spans="1:12" s="26" customFormat="1" ht="18">
      <c r="A17" s="33" t="s">
        <v>63</v>
      </c>
      <c r="B17" s="27" t="s">
        <v>14</v>
      </c>
      <c r="C17" s="28">
        <v>162</v>
      </c>
      <c r="D17" s="29">
        <v>45029</v>
      </c>
      <c r="E17" s="30" t="s">
        <v>64</v>
      </c>
      <c r="F17" s="27" t="s">
        <v>65</v>
      </c>
      <c r="G17" s="31" t="s">
        <v>66</v>
      </c>
      <c r="H17" s="27" t="s">
        <v>67</v>
      </c>
      <c r="I17" s="31" t="s">
        <v>68</v>
      </c>
      <c r="J17" s="32">
        <v>96.06</v>
      </c>
      <c r="K17" s="34" t="s">
        <v>77</v>
      </c>
      <c r="L17" s="32"/>
    </row>
    <row r="18" spans="1:12" s="26" customFormat="1" ht="18">
      <c r="A18" s="33" t="s">
        <v>63</v>
      </c>
      <c r="B18" s="27" t="s">
        <v>14</v>
      </c>
      <c r="C18" s="28">
        <v>163</v>
      </c>
      <c r="D18" s="29">
        <v>45029</v>
      </c>
      <c r="E18" s="30" t="s">
        <v>78</v>
      </c>
      <c r="F18" s="27" t="s">
        <v>79</v>
      </c>
      <c r="G18" s="31" t="s">
        <v>66</v>
      </c>
      <c r="H18" s="27" t="s">
        <v>67</v>
      </c>
      <c r="I18" s="31" t="s">
        <v>68</v>
      </c>
      <c r="J18" s="32">
        <v>26.52</v>
      </c>
      <c r="K18" s="34" t="s">
        <v>80</v>
      </c>
      <c r="L18" s="32"/>
    </row>
    <row r="19" spans="1:12" s="26" customFormat="1" ht="36">
      <c r="A19" s="33" t="s">
        <v>81</v>
      </c>
      <c r="B19" s="27" t="s">
        <v>14</v>
      </c>
      <c r="C19" s="28">
        <v>164</v>
      </c>
      <c r="D19" s="29">
        <v>45033</v>
      </c>
      <c r="E19" s="30" t="s">
        <v>82</v>
      </c>
      <c r="F19" s="27" t="s">
        <v>83</v>
      </c>
      <c r="G19" s="31" t="s">
        <v>84</v>
      </c>
      <c r="H19" s="27" t="s">
        <v>85</v>
      </c>
      <c r="I19" s="31" t="s">
        <v>29</v>
      </c>
      <c r="J19" s="32">
        <v>3425.26</v>
      </c>
      <c r="K19" s="34" t="s">
        <v>86</v>
      </c>
      <c r="L19" s="32"/>
    </row>
    <row r="20" spans="1:12" s="26" customFormat="1" ht="54">
      <c r="A20" s="33" t="s">
        <v>87</v>
      </c>
      <c r="B20" s="27" t="s">
        <v>14</v>
      </c>
      <c r="C20" s="28">
        <v>165</v>
      </c>
      <c r="D20" s="29">
        <v>45034</v>
      </c>
      <c r="E20" s="30" t="s">
        <v>43</v>
      </c>
      <c r="F20" s="27" t="s">
        <v>44</v>
      </c>
      <c r="G20" s="31" t="s">
        <v>88</v>
      </c>
      <c r="H20" s="27" t="s">
        <v>89</v>
      </c>
      <c r="I20" s="31" t="s">
        <v>29</v>
      </c>
      <c r="J20" s="32">
        <v>3465</v>
      </c>
      <c r="K20" s="34" t="s">
        <v>90</v>
      </c>
      <c r="L20" s="32"/>
    </row>
    <row r="21" spans="1:12" s="26" customFormat="1" ht="18">
      <c r="A21" s="33" t="s">
        <v>91</v>
      </c>
      <c r="B21" s="27" t="s">
        <v>14</v>
      </c>
      <c r="C21" s="28">
        <v>166</v>
      </c>
      <c r="D21" s="29">
        <v>45034</v>
      </c>
      <c r="E21" s="30" t="s">
        <v>15</v>
      </c>
      <c r="F21" s="27" t="s">
        <v>16</v>
      </c>
      <c r="G21" s="31" t="s">
        <v>92</v>
      </c>
      <c r="H21" s="27" t="s">
        <v>93</v>
      </c>
      <c r="I21" s="31" t="s">
        <v>75</v>
      </c>
      <c r="J21" s="32">
        <v>901</v>
      </c>
      <c r="K21" s="34" t="s">
        <v>94</v>
      </c>
      <c r="L21" s="32"/>
    </row>
    <row r="22" spans="1:12" s="26" customFormat="1" ht="18">
      <c r="A22" s="33" t="s">
        <v>95</v>
      </c>
      <c r="B22" s="27" t="s">
        <v>14</v>
      </c>
      <c r="C22" s="28">
        <v>167</v>
      </c>
      <c r="D22" s="29">
        <v>45034</v>
      </c>
      <c r="E22" s="30" t="s">
        <v>96</v>
      </c>
      <c r="F22" s="27" t="s">
        <v>97</v>
      </c>
      <c r="G22" s="31" t="s">
        <v>92</v>
      </c>
      <c r="H22" s="27" t="s">
        <v>93</v>
      </c>
      <c r="I22" s="31" t="s">
        <v>47</v>
      </c>
      <c r="J22" s="32">
        <v>9490</v>
      </c>
      <c r="K22" s="34" t="s">
        <v>98</v>
      </c>
      <c r="L22" s="32" t="s">
        <v>242</v>
      </c>
    </row>
    <row r="23" spans="1:12" s="26" customFormat="1" ht="54">
      <c r="A23" s="33" t="s">
        <v>99</v>
      </c>
      <c r="B23" s="27" t="s">
        <v>14</v>
      </c>
      <c r="C23" s="28">
        <v>168</v>
      </c>
      <c r="D23" s="29">
        <v>45034</v>
      </c>
      <c r="E23" s="30" t="s">
        <v>100</v>
      </c>
      <c r="F23" s="27" t="s">
        <v>101</v>
      </c>
      <c r="G23" s="31" t="s">
        <v>45</v>
      </c>
      <c r="H23" s="27" t="s">
        <v>46</v>
      </c>
      <c r="I23" s="31" t="s">
        <v>36</v>
      </c>
      <c r="J23" s="32">
        <v>3400</v>
      </c>
      <c r="K23" s="34" t="s">
        <v>102</v>
      </c>
      <c r="L23" s="32"/>
    </row>
    <row r="24" spans="1:12" s="26" customFormat="1" ht="27">
      <c r="A24" s="33" t="s">
        <v>51</v>
      </c>
      <c r="B24" s="27" t="s">
        <v>14</v>
      </c>
      <c r="C24" s="28">
        <v>169</v>
      </c>
      <c r="D24" s="29">
        <v>45035</v>
      </c>
      <c r="E24" s="30" t="s">
        <v>103</v>
      </c>
      <c r="F24" s="27" t="s">
        <v>104</v>
      </c>
      <c r="G24" s="31" t="s">
        <v>105</v>
      </c>
      <c r="H24" s="27" t="s">
        <v>106</v>
      </c>
      <c r="I24" s="31" t="s">
        <v>107</v>
      </c>
      <c r="J24" s="32">
        <v>182.77</v>
      </c>
      <c r="K24" s="34" t="s">
        <v>108</v>
      </c>
      <c r="L24" s="32"/>
    </row>
    <row r="25" spans="1:12" s="26" customFormat="1" ht="45">
      <c r="A25" s="33" t="s">
        <v>109</v>
      </c>
      <c r="B25" s="27" t="s">
        <v>14</v>
      </c>
      <c r="C25" s="28">
        <v>170</v>
      </c>
      <c r="D25" s="29">
        <v>45036</v>
      </c>
      <c r="E25" s="30" t="s">
        <v>110</v>
      </c>
      <c r="F25" s="27" t="s">
        <v>111</v>
      </c>
      <c r="G25" s="31" t="s">
        <v>112</v>
      </c>
      <c r="H25" s="27" t="s">
        <v>113</v>
      </c>
      <c r="I25" s="31" t="s">
        <v>29</v>
      </c>
      <c r="J25" s="32">
        <v>3332</v>
      </c>
      <c r="K25" s="34" t="s">
        <v>114</v>
      </c>
      <c r="L25" s="32"/>
    </row>
    <row r="26" spans="1:12" s="26" customFormat="1" ht="108">
      <c r="A26" s="33" t="s">
        <v>115</v>
      </c>
      <c r="B26" s="27" t="s">
        <v>14</v>
      </c>
      <c r="C26" s="28">
        <v>171</v>
      </c>
      <c r="D26" s="29">
        <v>45036</v>
      </c>
      <c r="E26" s="30" t="s">
        <v>116</v>
      </c>
      <c r="F26" s="27" t="s">
        <v>117</v>
      </c>
      <c r="G26" s="31" t="s">
        <v>118</v>
      </c>
      <c r="H26" s="27" t="s">
        <v>119</v>
      </c>
      <c r="I26" s="31" t="s">
        <v>29</v>
      </c>
      <c r="J26" s="32">
        <v>3530.8</v>
      </c>
      <c r="K26" s="34" t="s">
        <v>120</v>
      </c>
      <c r="L26" s="32" t="s">
        <v>243</v>
      </c>
    </row>
    <row r="27" spans="1:12" s="26" customFormat="1" ht="108">
      <c r="A27" s="33" t="s">
        <v>115</v>
      </c>
      <c r="B27" s="27" t="s">
        <v>14</v>
      </c>
      <c r="C27" s="28">
        <v>172</v>
      </c>
      <c r="D27" s="29">
        <v>45036</v>
      </c>
      <c r="E27" s="30" t="s">
        <v>121</v>
      </c>
      <c r="F27" s="27" t="s">
        <v>122</v>
      </c>
      <c r="G27" s="31" t="s">
        <v>118</v>
      </c>
      <c r="H27" s="27" t="s">
        <v>119</v>
      </c>
      <c r="I27" s="31" t="s">
        <v>29</v>
      </c>
      <c r="J27" s="32">
        <v>3508.8</v>
      </c>
      <c r="K27" s="34" t="s">
        <v>123</v>
      </c>
      <c r="L27" s="32" t="s">
        <v>244</v>
      </c>
    </row>
    <row r="28" spans="1:12" s="26" customFormat="1" ht="108">
      <c r="A28" s="33" t="s">
        <v>115</v>
      </c>
      <c r="B28" s="27" t="s">
        <v>14</v>
      </c>
      <c r="C28" s="28">
        <v>173</v>
      </c>
      <c r="D28" s="29">
        <v>45036</v>
      </c>
      <c r="E28" s="30" t="s">
        <v>121</v>
      </c>
      <c r="F28" s="27" t="s">
        <v>124</v>
      </c>
      <c r="G28" s="31" t="s">
        <v>118</v>
      </c>
      <c r="H28" s="27" t="s">
        <v>119</v>
      </c>
      <c r="I28" s="31" t="s">
        <v>29</v>
      </c>
      <c r="J28" s="32">
        <v>3519.8</v>
      </c>
      <c r="K28" s="34" t="s">
        <v>123</v>
      </c>
      <c r="L28" s="32" t="s">
        <v>245</v>
      </c>
    </row>
    <row r="29" spans="1:12" s="26" customFormat="1" ht="36">
      <c r="A29" s="33" t="s">
        <v>125</v>
      </c>
      <c r="B29" s="27" t="s">
        <v>14</v>
      </c>
      <c r="C29" s="28">
        <v>174</v>
      </c>
      <c r="D29" s="29">
        <v>45037</v>
      </c>
      <c r="E29" s="30" t="s">
        <v>126</v>
      </c>
      <c r="F29" s="27" t="s">
        <v>127</v>
      </c>
      <c r="G29" s="31" t="s">
        <v>128</v>
      </c>
      <c r="H29" s="27" t="s">
        <v>129</v>
      </c>
      <c r="I29" s="31" t="s">
        <v>130</v>
      </c>
      <c r="J29" s="32">
        <v>3260</v>
      </c>
      <c r="K29" s="34" t="s">
        <v>131</v>
      </c>
      <c r="L29" s="32"/>
    </row>
    <row r="30" spans="1:12" s="26" customFormat="1" ht="36">
      <c r="A30" s="33" t="s">
        <v>132</v>
      </c>
      <c r="B30" s="27" t="s">
        <v>14</v>
      </c>
      <c r="C30" s="28">
        <v>175</v>
      </c>
      <c r="D30" s="29">
        <v>45040</v>
      </c>
      <c r="E30" s="30" t="s">
        <v>133</v>
      </c>
      <c r="F30" s="27" t="s">
        <v>134</v>
      </c>
      <c r="G30" s="31" t="s">
        <v>27</v>
      </c>
      <c r="H30" s="27" t="s">
        <v>28</v>
      </c>
      <c r="I30" s="31" t="s">
        <v>29</v>
      </c>
      <c r="J30" s="32">
        <v>2398</v>
      </c>
      <c r="K30" s="34" t="s">
        <v>135</v>
      </c>
      <c r="L30" s="32"/>
    </row>
    <row r="31" spans="1:12" s="26" customFormat="1">
      <c r="A31" s="33" t="s">
        <v>136</v>
      </c>
      <c r="B31" s="27" t="s">
        <v>14</v>
      </c>
      <c r="C31" s="28">
        <v>176</v>
      </c>
      <c r="D31" s="29">
        <v>45040</v>
      </c>
      <c r="E31" s="30" t="s">
        <v>137</v>
      </c>
      <c r="F31" s="27" t="s">
        <v>138</v>
      </c>
      <c r="G31" s="31" t="s">
        <v>105</v>
      </c>
      <c r="H31" s="27" t="s">
        <v>106</v>
      </c>
      <c r="I31" s="31" t="s">
        <v>107</v>
      </c>
      <c r="J31" s="32">
        <v>111</v>
      </c>
      <c r="K31" s="34" t="s">
        <v>139</v>
      </c>
      <c r="L31" s="32"/>
    </row>
    <row r="32" spans="1:12" s="26" customFormat="1">
      <c r="A32" s="33" t="s">
        <v>51</v>
      </c>
      <c r="B32" s="27" t="s">
        <v>14</v>
      </c>
      <c r="C32" s="28">
        <v>177</v>
      </c>
      <c r="D32" s="29">
        <v>45042</v>
      </c>
      <c r="E32" s="30" t="s">
        <v>140</v>
      </c>
      <c r="F32" s="27" t="s">
        <v>141</v>
      </c>
      <c r="G32" s="31" t="s">
        <v>142</v>
      </c>
      <c r="H32" s="27" t="s">
        <v>143</v>
      </c>
      <c r="I32" s="31" t="s">
        <v>144</v>
      </c>
      <c r="J32" s="32">
        <v>100</v>
      </c>
      <c r="K32" s="34" t="s">
        <v>145</v>
      </c>
      <c r="L32" s="32"/>
    </row>
    <row r="33" spans="1:12" s="26" customFormat="1" ht="27">
      <c r="A33" s="35" t="s">
        <v>146</v>
      </c>
      <c r="B33" s="36" t="s">
        <v>14</v>
      </c>
      <c r="C33" s="37">
        <v>178</v>
      </c>
      <c r="D33" s="38">
        <v>45043</v>
      </c>
      <c r="E33" s="39" t="s">
        <v>116</v>
      </c>
      <c r="F33" s="36" t="s">
        <v>147</v>
      </c>
      <c r="G33" s="40" t="s">
        <v>148</v>
      </c>
      <c r="H33" s="36" t="s">
        <v>149</v>
      </c>
      <c r="I33" s="40" t="s">
        <v>36</v>
      </c>
      <c r="J33" s="41">
        <v>375</v>
      </c>
      <c r="K33" s="42" t="s">
        <v>150</v>
      </c>
      <c r="L33" s="41"/>
    </row>
    <row r="34" spans="1:12" s="7" customFormat="1">
      <c r="A34" s="3" t="s">
        <v>247</v>
      </c>
      <c r="B34" s="4"/>
      <c r="C34" s="4">
        <f>SUBTOTAL(103,[Numero Buono])</f>
        <v>30</v>
      </c>
      <c r="D34" s="4"/>
      <c r="E34" s="4"/>
      <c r="F34" s="4"/>
      <c r="G34" s="4"/>
      <c r="H34" s="4"/>
      <c r="I34" s="4"/>
      <c r="J34" s="8">
        <f>SUBTOTAL(109,[Importo affidamento])</f>
        <v>55373.570000000007</v>
      </c>
      <c r="K34" s="5"/>
      <c r="L34" s="6"/>
    </row>
  </sheetData>
  <sheetProtection password="C48F" sheet="1" objects="1" scenarios="1" autoFilter="0"/>
  <mergeCells count="1">
    <mergeCell ref="A1:L1"/>
  </mergeCells>
  <pageMargins left="0.35433070866141736" right="0.35433070866141736" top="0.39370078740157483" bottom="0.74803149606299213" header="0.31496062992125984" footer="0.31496062992125984"/>
  <pageSetup paperSize="8" scale="7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71"/>
  <sheetViews>
    <sheetView showGridLines="0" zoomScale="85" zoomScaleNormal="85" workbookViewId="0">
      <selection activeCell="H67" sqref="H67"/>
    </sheetView>
  </sheetViews>
  <sheetFormatPr defaultColWidth="12.140625" defaultRowHeight="15"/>
  <cols>
    <col min="1" max="1" width="46.7109375" style="18" bestFit="1" customWidth="1"/>
    <col min="2" max="2" width="14.42578125" style="18" customWidth="1"/>
    <col min="3" max="3" width="24.42578125" style="18" bestFit="1" customWidth="1"/>
    <col min="4" max="5" width="17.5703125" style="18" customWidth="1"/>
    <col min="6" max="6" width="20.140625" style="18" customWidth="1"/>
    <col min="7" max="16384" width="12.140625" style="18"/>
  </cols>
  <sheetData>
    <row r="1" spans="1:6" ht="61.5" customHeight="1">
      <c r="A1" s="61" t="s">
        <v>248</v>
      </c>
      <c r="B1" s="61"/>
      <c r="C1" s="61"/>
      <c r="D1" s="61"/>
      <c r="E1" s="61"/>
      <c r="F1" s="61"/>
    </row>
    <row r="2" spans="1:6" ht="34.5" customHeight="1">
      <c r="A2" s="62" t="s">
        <v>249</v>
      </c>
      <c r="B2" s="62"/>
      <c r="C2" s="62"/>
      <c r="D2" s="10" t="s">
        <v>250</v>
      </c>
      <c r="E2" s="11"/>
      <c r="F2" s="11"/>
    </row>
    <row r="3" spans="1:6" s="12" customFormat="1" ht="66.75" customHeight="1">
      <c r="A3" s="12" t="s">
        <v>151</v>
      </c>
      <c r="B3" s="12" t="s">
        <v>7</v>
      </c>
      <c r="C3" s="12" t="s">
        <v>152</v>
      </c>
      <c r="D3" s="12" t="s">
        <v>153</v>
      </c>
      <c r="E3" s="12" t="s">
        <v>154</v>
      </c>
      <c r="F3" s="12" t="s">
        <v>155</v>
      </c>
    </row>
    <row r="4" spans="1:6">
      <c r="A4" s="49" t="s">
        <v>251</v>
      </c>
      <c r="B4" s="46" t="s">
        <v>156</v>
      </c>
      <c r="C4" s="45" t="s">
        <v>29</v>
      </c>
      <c r="D4" s="47">
        <v>1</v>
      </c>
      <c r="E4" s="47">
        <v>1</v>
      </c>
      <c r="F4" s="48">
        <v>292.39999999999998</v>
      </c>
    </row>
    <row r="5" spans="1:6">
      <c r="A5" s="49" t="s">
        <v>27</v>
      </c>
      <c r="B5" s="46" t="s">
        <v>28</v>
      </c>
      <c r="C5" s="45" t="s">
        <v>29</v>
      </c>
      <c r="D5" s="47">
        <v>3</v>
      </c>
      <c r="E5" s="47">
        <v>3</v>
      </c>
      <c r="F5" s="48">
        <v>7116</v>
      </c>
    </row>
    <row r="6" spans="1:6">
      <c r="A6" s="49" t="s">
        <v>157</v>
      </c>
      <c r="B6" s="46" t="s">
        <v>158</v>
      </c>
      <c r="C6" s="45" t="s">
        <v>75</v>
      </c>
      <c r="D6" s="47">
        <v>1</v>
      </c>
      <c r="E6" s="47">
        <v>1</v>
      </c>
      <c r="F6" s="48">
        <v>498.4</v>
      </c>
    </row>
    <row r="7" spans="1:6">
      <c r="A7" s="49" t="s">
        <v>157</v>
      </c>
      <c r="B7" s="46" t="s">
        <v>158</v>
      </c>
      <c r="C7" s="45" t="s">
        <v>159</v>
      </c>
      <c r="D7" s="47">
        <v>1</v>
      </c>
      <c r="E7" s="47">
        <v>1</v>
      </c>
      <c r="F7" s="48">
        <v>1154.77</v>
      </c>
    </row>
    <row r="8" spans="1:6">
      <c r="A8" s="49" t="s">
        <v>160</v>
      </c>
      <c r="B8" s="46" t="s">
        <v>161</v>
      </c>
      <c r="C8" s="45" t="s">
        <v>29</v>
      </c>
      <c r="D8" s="47">
        <v>1</v>
      </c>
      <c r="E8" s="47">
        <v>1</v>
      </c>
      <c r="F8" s="48">
        <v>58.03</v>
      </c>
    </row>
    <row r="9" spans="1:6">
      <c r="A9" s="49" t="s">
        <v>162</v>
      </c>
      <c r="B9" s="46" t="s">
        <v>163</v>
      </c>
      <c r="C9" s="45" t="s">
        <v>107</v>
      </c>
      <c r="D9" s="47">
        <v>1</v>
      </c>
      <c r="E9" s="47">
        <v>1</v>
      </c>
      <c r="F9" s="48">
        <v>203</v>
      </c>
    </row>
    <row r="10" spans="1:6">
      <c r="A10" s="49" t="s">
        <v>164</v>
      </c>
      <c r="B10" s="46" t="s">
        <v>165</v>
      </c>
      <c r="C10" s="45" t="s">
        <v>107</v>
      </c>
      <c r="D10" s="47">
        <v>1</v>
      </c>
      <c r="E10" s="47">
        <v>1</v>
      </c>
      <c r="F10" s="48">
        <v>218.18</v>
      </c>
    </row>
    <row r="11" spans="1:6">
      <c r="A11" s="49" t="s">
        <v>34</v>
      </c>
      <c r="B11" s="46" t="s">
        <v>35</v>
      </c>
      <c r="C11" s="45" t="s">
        <v>36</v>
      </c>
      <c r="D11" s="47">
        <v>2</v>
      </c>
      <c r="E11" s="47">
        <v>1</v>
      </c>
      <c r="F11" s="48">
        <v>4295</v>
      </c>
    </row>
    <row r="12" spans="1:6">
      <c r="A12" s="49" t="s">
        <v>34</v>
      </c>
      <c r="B12" s="46" t="s">
        <v>35</v>
      </c>
      <c r="C12" s="45" t="s">
        <v>40</v>
      </c>
      <c r="D12" s="47">
        <v>1</v>
      </c>
      <c r="E12" s="47">
        <v>1</v>
      </c>
      <c r="F12" s="48">
        <v>1200</v>
      </c>
    </row>
    <row r="13" spans="1:6">
      <c r="A13" s="49" t="s">
        <v>128</v>
      </c>
      <c r="B13" s="46" t="s">
        <v>129</v>
      </c>
      <c r="C13" s="45" t="s">
        <v>130</v>
      </c>
      <c r="D13" s="47">
        <v>6</v>
      </c>
      <c r="E13" s="47">
        <v>3</v>
      </c>
      <c r="F13" s="48">
        <v>10495</v>
      </c>
    </row>
    <row r="14" spans="1:6">
      <c r="A14" s="49" t="s">
        <v>166</v>
      </c>
      <c r="B14" s="46" t="s">
        <v>167</v>
      </c>
      <c r="C14" s="45" t="s">
        <v>107</v>
      </c>
      <c r="D14" s="47">
        <v>2</v>
      </c>
      <c r="E14" s="47">
        <v>2</v>
      </c>
      <c r="F14" s="48">
        <v>2240.5</v>
      </c>
    </row>
    <row r="15" spans="1:6">
      <c r="A15" s="49" t="s">
        <v>168</v>
      </c>
      <c r="B15" s="46" t="s">
        <v>169</v>
      </c>
      <c r="C15" s="45" t="s">
        <v>29</v>
      </c>
      <c r="D15" s="47">
        <v>9</v>
      </c>
      <c r="E15" s="47">
        <v>3</v>
      </c>
      <c r="F15" s="48">
        <v>1467</v>
      </c>
    </row>
    <row r="16" spans="1:6">
      <c r="A16" s="49" t="s">
        <v>170</v>
      </c>
      <c r="B16" s="46" t="s">
        <v>171</v>
      </c>
      <c r="C16" s="45" t="s">
        <v>107</v>
      </c>
      <c r="D16" s="47">
        <v>6</v>
      </c>
      <c r="E16" s="47">
        <v>5</v>
      </c>
      <c r="F16" s="48">
        <v>792</v>
      </c>
    </row>
    <row r="17" spans="1:6">
      <c r="A17" s="49" t="s">
        <v>172</v>
      </c>
      <c r="B17" s="46" t="s">
        <v>173</v>
      </c>
      <c r="C17" s="45" t="s">
        <v>159</v>
      </c>
      <c r="D17" s="47">
        <v>1</v>
      </c>
      <c r="E17" s="47">
        <v>1</v>
      </c>
      <c r="F17" s="48">
        <v>1168.7</v>
      </c>
    </row>
    <row r="18" spans="1:6">
      <c r="A18" s="49" t="s">
        <v>105</v>
      </c>
      <c r="B18" s="46" t="s">
        <v>106</v>
      </c>
      <c r="C18" s="45" t="s">
        <v>107</v>
      </c>
      <c r="D18" s="47">
        <v>4</v>
      </c>
      <c r="E18" s="47">
        <v>3</v>
      </c>
      <c r="F18" s="48">
        <v>666.66</v>
      </c>
    </row>
    <row r="19" spans="1:6">
      <c r="A19" s="49" t="s">
        <v>105</v>
      </c>
      <c r="B19" s="46" t="s">
        <v>106</v>
      </c>
      <c r="C19" s="45" t="s">
        <v>29</v>
      </c>
      <c r="D19" s="47">
        <v>1</v>
      </c>
      <c r="E19" s="47">
        <v>1</v>
      </c>
      <c r="F19" s="48">
        <v>2702</v>
      </c>
    </row>
    <row r="20" spans="1:6">
      <c r="A20" s="49" t="s">
        <v>174</v>
      </c>
      <c r="B20" s="46" t="s">
        <v>175</v>
      </c>
      <c r="C20" s="45" t="s">
        <v>107</v>
      </c>
      <c r="D20" s="47">
        <v>1</v>
      </c>
      <c r="E20" s="47">
        <v>1</v>
      </c>
      <c r="F20" s="48">
        <v>145</v>
      </c>
    </row>
    <row r="21" spans="1:6">
      <c r="A21" s="49" t="s">
        <v>17</v>
      </c>
      <c r="B21" s="46" t="s">
        <v>18</v>
      </c>
      <c r="C21" s="45" t="s">
        <v>19</v>
      </c>
      <c r="D21" s="47">
        <v>2</v>
      </c>
      <c r="E21" s="47">
        <v>1</v>
      </c>
      <c r="F21" s="48">
        <v>2525</v>
      </c>
    </row>
    <row r="22" spans="1:6">
      <c r="A22" s="49" t="s">
        <v>176</v>
      </c>
      <c r="B22" s="46" t="s">
        <v>177</v>
      </c>
      <c r="C22" s="45" t="s">
        <v>130</v>
      </c>
      <c r="D22" s="47">
        <v>8</v>
      </c>
      <c r="E22" s="47">
        <v>3</v>
      </c>
      <c r="F22" s="48">
        <v>4734</v>
      </c>
    </row>
    <row r="23" spans="1:6">
      <c r="A23" s="49" t="s">
        <v>45</v>
      </c>
      <c r="B23" s="46" t="s">
        <v>46</v>
      </c>
      <c r="C23" s="45" t="s">
        <v>36</v>
      </c>
      <c r="D23" s="47">
        <v>6</v>
      </c>
      <c r="E23" s="47">
        <v>5</v>
      </c>
      <c r="F23" s="48">
        <f>11432+2320</f>
        <v>13752</v>
      </c>
    </row>
    <row r="24" spans="1:6">
      <c r="A24" s="49" t="s">
        <v>45</v>
      </c>
      <c r="B24" s="46" t="s">
        <v>46</v>
      </c>
      <c r="C24" s="45" t="s">
        <v>47</v>
      </c>
      <c r="D24" s="47">
        <v>9</v>
      </c>
      <c r="E24" s="47">
        <v>5</v>
      </c>
      <c r="F24" s="48">
        <v>5930</v>
      </c>
    </row>
    <row r="25" spans="1:6">
      <c r="A25" s="49" t="s">
        <v>178</v>
      </c>
      <c r="B25" s="46" t="s">
        <v>179</v>
      </c>
      <c r="C25" s="45" t="s">
        <v>144</v>
      </c>
      <c r="D25" s="47">
        <v>3</v>
      </c>
      <c r="E25" s="47">
        <v>3</v>
      </c>
      <c r="F25" s="48">
        <v>1310.25</v>
      </c>
    </row>
    <row r="26" spans="1:6">
      <c r="A26" s="49" t="s">
        <v>180</v>
      </c>
      <c r="B26" s="46" t="s">
        <v>181</v>
      </c>
      <c r="C26" s="45" t="s">
        <v>130</v>
      </c>
      <c r="D26" s="47">
        <v>1</v>
      </c>
      <c r="E26" s="47">
        <v>1</v>
      </c>
      <c r="F26" s="48">
        <v>262</v>
      </c>
    </row>
    <row r="27" spans="1:6">
      <c r="A27" s="49" t="s">
        <v>182</v>
      </c>
      <c r="B27" s="46" t="s">
        <v>183</v>
      </c>
      <c r="C27" s="45" t="s">
        <v>184</v>
      </c>
      <c r="D27" s="47">
        <v>1</v>
      </c>
      <c r="E27" s="47">
        <v>1</v>
      </c>
      <c r="F27" s="48">
        <v>2700</v>
      </c>
    </row>
    <row r="28" spans="1:6">
      <c r="A28" s="49" t="s">
        <v>185</v>
      </c>
      <c r="B28" s="46" t="s">
        <v>186</v>
      </c>
      <c r="C28" s="45" t="s">
        <v>187</v>
      </c>
      <c r="D28" s="47">
        <v>1</v>
      </c>
      <c r="E28" s="47">
        <v>1</v>
      </c>
      <c r="F28" s="48">
        <v>345</v>
      </c>
    </row>
    <row r="29" spans="1:6">
      <c r="A29" s="49" t="s">
        <v>188</v>
      </c>
      <c r="B29" s="46" t="s">
        <v>189</v>
      </c>
      <c r="C29" s="45" t="s">
        <v>19</v>
      </c>
      <c r="D29" s="47">
        <v>1</v>
      </c>
      <c r="E29" s="47">
        <v>1</v>
      </c>
      <c r="F29" s="48">
        <v>0</v>
      </c>
    </row>
    <row r="30" spans="1:6">
      <c r="A30" s="49" t="s">
        <v>142</v>
      </c>
      <c r="B30" s="46" t="s">
        <v>143</v>
      </c>
      <c r="C30" s="45" t="s">
        <v>144</v>
      </c>
      <c r="D30" s="47">
        <v>1</v>
      </c>
      <c r="E30" s="47">
        <v>1</v>
      </c>
      <c r="F30" s="48">
        <v>100</v>
      </c>
    </row>
    <row r="31" spans="1:6">
      <c r="A31" s="49" t="s">
        <v>190</v>
      </c>
      <c r="B31" s="46" t="s">
        <v>191</v>
      </c>
      <c r="C31" s="45" t="s">
        <v>19</v>
      </c>
      <c r="D31" s="47">
        <v>2</v>
      </c>
      <c r="E31" s="47">
        <v>1</v>
      </c>
      <c r="F31" s="48">
        <v>2098.7200000000003</v>
      </c>
    </row>
    <row r="32" spans="1:6">
      <c r="A32" s="49" t="s">
        <v>192</v>
      </c>
      <c r="B32" s="46" t="s">
        <v>193</v>
      </c>
      <c r="C32" s="45" t="s">
        <v>75</v>
      </c>
      <c r="D32" s="47">
        <v>2</v>
      </c>
      <c r="E32" s="47">
        <v>1</v>
      </c>
      <c r="F32" s="48">
        <v>3344</v>
      </c>
    </row>
    <row r="33" spans="1:6">
      <c r="A33" s="49" t="s">
        <v>194</v>
      </c>
      <c r="B33" s="46" t="s">
        <v>195</v>
      </c>
      <c r="C33" s="45" t="s">
        <v>29</v>
      </c>
      <c r="D33" s="47">
        <v>4</v>
      </c>
      <c r="E33" s="47">
        <v>3</v>
      </c>
      <c r="F33" s="48">
        <v>7964</v>
      </c>
    </row>
    <row r="34" spans="1:6">
      <c r="A34" s="49" t="s">
        <v>196</v>
      </c>
      <c r="B34" s="46" t="s">
        <v>197</v>
      </c>
      <c r="C34" s="45" t="s">
        <v>107</v>
      </c>
      <c r="D34" s="47">
        <v>2</v>
      </c>
      <c r="E34" s="47">
        <v>2</v>
      </c>
      <c r="F34" s="48">
        <v>240</v>
      </c>
    </row>
    <row r="35" spans="1:6">
      <c r="A35" s="49" t="s">
        <v>196</v>
      </c>
      <c r="B35" s="46" t="s">
        <v>197</v>
      </c>
      <c r="C35" s="45" t="s">
        <v>29</v>
      </c>
      <c r="D35" s="47">
        <v>4</v>
      </c>
      <c r="E35" s="47">
        <v>2</v>
      </c>
      <c r="F35" s="48">
        <v>3408</v>
      </c>
    </row>
    <row r="36" spans="1:6">
      <c r="A36" s="49" t="s">
        <v>198</v>
      </c>
      <c r="B36" s="46" t="s">
        <v>199</v>
      </c>
      <c r="C36" s="45" t="s">
        <v>107</v>
      </c>
      <c r="D36" s="47">
        <v>1</v>
      </c>
      <c r="E36" s="47">
        <v>1</v>
      </c>
      <c r="F36" s="48">
        <v>13492</v>
      </c>
    </row>
    <row r="37" spans="1:6">
      <c r="A37" s="49" t="s">
        <v>198</v>
      </c>
      <c r="B37" s="46" t="s">
        <v>199</v>
      </c>
      <c r="C37" s="45" t="s">
        <v>29</v>
      </c>
      <c r="D37" s="47">
        <v>1</v>
      </c>
      <c r="E37" s="47">
        <v>1</v>
      </c>
      <c r="F37" s="48">
        <v>320</v>
      </c>
    </row>
    <row r="38" spans="1:6">
      <c r="A38" s="49" t="s">
        <v>200</v>
      </c>
      <c r="B38" s="46" t="s">
        <v>201</v>
      </c>
      <c r="C38" s="45" t="s">
        <v>107</v>
      </c>
      <c r="D38" s="47">
        <v>3</v>
      </c>
      <c r="E38" s="47">
        <v>2</v>
      </c>
      <c r="F38" s="48">
        <v>660.03</v>
      </c>
    </row>
    <row r="39" spans="1:6">
      <c r="A39" s="49" t="s">
        <v>118</v>
      </c>
      <c r="B39" s="46" t="s">
        <v>119</v>
      </c>
      <c r="C39" s="45" t="s">
        <v>107</v>
      </c>
      <c r="D39" s="47">
        <v>5</v>
      </c>
      <c r="E39" s="47">
        <v>4</v>
      </c>
      <c r="F39" s="48">
        <v>3905.16</v>
      </c>
    </row>
    <row r="40" spans="1:6">
      <c r="A40" s="49" t="s">
        <v>118</v>
      </c>
      <c r="B40" s="46" t="s">
        <v>119</v>
      </c>
      <c r="C40" s="45" t="s">
        <v>29</v>
      </c>
      <c r="D40" s="47">
        <v>3</v>
      </c>
      <c r="E40" s="47">
        <v>1</v>
      </c>
      <c r="F40" s="48">
        <v>10559.400000000001</v>
      </c>
    </row>
    <row r="41" spans="1:6">
      <c r="A41" s="49" t="s">
        <v>84</v>
      </c>
      <c r="B41" s="46" t="s">
        <v>85</v>
      </c>
      <c r="C41" s="45" t="s">
        <v>29</v>
      </c>
      <c r="D41" s="47">
        <v>2</v>
      </c>
      <c r="E41" s="47">
        <v>2</v>
      </c>
      <c r="F41" s="48">
        <v>3578.8900000000003</v>
      </c>
    </row>
    <row r="42" spans="1:6">
      <c r="A42" s="49" t="s">
        <v>202</v>
      </c>
      <c r="B42" s="46" t="s">
        <v>203</v>
      </c>
      <c r="C42" s="45" t="s">
        <v>29</v>
      </c>
      <c r="D42" s="47">
        <v>2</v>
      </c>
      <c r="E42" s="47">
        <v>2</v>
      </c>
      <c r="F42" s="48">
        <v>3355</v>
      </c>
    </row>
    <row r="43" spans="1:6">
      <c r="A43" s="49" t="s">
        <v>55</v>
      </c>
      <c r="B43" s="46" t="s">
        <v>56</v>
      </c>
      <c r="C43" s="45" t="s">
        <v>19</v>
      </c>
      <c r="D43" s="47">
        <v>4</v>
      </c>
      <c r="E43" s="47">
        <v>3</v>
      </c>
      <c r="F43" s="48">
        <v>697</v>
      </c>
    </row>
    <row r="44" spans="1:6">
      <c r="A44" s="49" t="s">
        <v>55</v>
      </c>
      <c r="B44" s="46" t="s">
        <v>56</v>
      </c>
      <c r="C44" s="45" t="s">
        <v>144</v>
      </c>
      <c r="D44" s="47">
        <v>1</v>
      </c>
      <c r="E44" s="47">
        <v>1</v>
      </c>
      <c r="F44" s="48">
        <v>65</v>
      </c>
    </row>
    <row r="45" spans="1:6">
      <c r="A45" s="49" t="s">
        <v>55</v>
      </c>
      <c r="B45" s="46" t="s">
        <v>56</v>
      </c>
      <c r="C45" s="45" t="s">
        <v>47</v>
      </c>
      <c r="D45" s="47">
        <v>1</v>
      </c>
      <c r="E45" s="47">
        <v>1</v>
      </c>
      <c r="F45" s="48">
        <v>430</v>
      </c>
    </row>
    <row r="46" spans="1:6">
      <c r="A46" s="49" t="s">
        <v>73</v>
      </c>
      <c r="B46" s="46" t="s">
        <v>74</v>
      </c>
      <c r="C46" s="45" t="s">
        <v>75</v>
      </c>
      <c r="D46" s="47">
        <v>2</v>
      </c>
      <c r="E46" s="47">
        <v>2</v>
      </c>
      <c r="F46" s="48">
        <v>1825</v>
      </c>
    </row>
    <row r="47" spans="1:6">
      <c r="A47" s="49" t="s">
        <v>204</v>
      </c>
      <c r="B47" s="46" t="s">
        <v>205</v>
      </c>
      <c r="C47" s="45" t="s">
        <v>159</v>
      </c>
      <c r="D47" s="47">
        <v>1</v>
      </c>
      <c r="E47" s="47">
        <v>1</v>
      </c>
      <c r="F47" s="48">
        <v>6059</v>
      </c>
    </row>
    <row r="48" spans="1:6">
      <c r="A48" s="49" t="s">
        <v>206</v>
      </c>
      <c r="B48" s="46" t="s">
        <v>207</v>
      </c>
      <c r="C48" s="45" t="s">
        <v>159</v>
      </c>
      <c r="D48" s="47">
        <v>3</v>
      </c>
      <c r="E48" s="47">
        <v>2</v>
      </c>
      <c r="F48" s="48">
        <v>1055</v>
      </c>
    </row>
    <row r="49" spans="1:6">
      <c r="A49" s="49" t="s">
        <v>208</v>
      </c>
      <c r="B49" s="46" t="s">
        <v>209</v>
      </c>
      <c r="C49" s="45" t="s">
        <v>19</v>
      </c>
      <c r="D49" s="47">
        <v>1</v>
      </c>
      <c r="E49" s="47">
        <v>1</v>
      </c>
      <c r="F49" s="48">
        <v>280</v>
      </c>
    </row>
    <row r="50" spans="1:6">
      <c r="A50" s="49" t="s">
        <v>210</v>
      </c>
      <c r="B50" s="46" t="s">
        <v>211</v>
      </c>
      <c r="C50" s="45" t="s">
        <v>159</v>
      </c>
      <c r="D50" s="47">
        <v>1</v>
      </c>
      <c r="E50" s="47">
        <v>1</v>
      </c>
      <c r="F50" s="48">
        <v>3300</v>
      </c>
    </row>
    <row r="51" spans="1:6">
      <c r="A51" s="49" t="s">
        <v>212</v>
      </c>
      <c r="B51" s="46" t="s">
        <v>213</v>
      </c>
      <c r="C51" s="45" t="s">
        <v>75</v>
      </c>
      <c r="D51" s="47">
        <v>1</v>
      </c>
      <c r="E51" s="47">
        <v>1</v>
      </c>
      <c r="F51" s="48">
        <v>3440</v>
      </c>
    </row>
    <row r="52" spans="1:6">
      <c r="A52" s="49" t="s">
        <v>214</v>
      </c>
      <c r="B52" s="46" t="s">
        <v>215</v>
      </c>
      <c r="C52" s="45" t="s">
        <v>75</v>
      </c>
      <c r="D52" s="47">
        <v>1</v>
      </c>
      <c r="E52" s="47">
        <v>1</v>
      </c>
      <c r="F52" s="48">
        <v>756</v>
      </c>
    </row>
    <row r="53" spans="1:6">
      <c r="A53" s="49" t="s">
        <v>216</v>
      </c>
      <c r="B53" s="46" t="s">
        <v>217</v>
      </c>
      <c r="C53" s="45" t="s">
        <v>159</v>
      </c>
      <c r="D53" s="47">
        <v>5</v>
      </c>
      <c r="E53" s="47">
        <v>1</v>
      </c>
      <c r="F53" s="48">
        <v>1317.5</v>
      </c>
    </row>
    <row r="54" spans="1:6">
      <c r="A54" s="49" t="s">
        <v>218</v>
      </c>
      <c r="B54" s="46" t="s">
        <v>219</v>
      </c>
      <c r="C54" s="45" t="s">
        <v>220</v>
      </c>
      <c r="D54" s="47">
        <v>1</v>
      </c>
      <c r="E54" s="47">
        <v>1</v>
      </c>
      <c r="F54" s="48">
        <v>375</v>
      </c>
    </row>
    <row r="55" spans="1:6">
      <c r="A55" s="49" t="s">
        <v>221</v>
      </c>
      <c r="B55" s="46" t="s">
        <v>222</v>
      </c>
      <c r="C55" s="45" t="s">
        <v>107</v>
      </c>
      <c r="D55" s="47">
        <v>1</v>
      </c>
      <c r="E55" s="47">
        <v>1</v>
      </c>
      <c r="F55" s="48">
        <v>190</v>
      </c>
    </row>
    <row r="56" spans="1:6">
      <c r="A56" s="49" t="s">
        <v>112</v>
      </c>
      <c r="B56" s="46" t="s">
        <v>113</v>
      </c>
      <c r="C56" s="45" t="s">
        <v>29</v>
      </c>
      <c r="D56" s="47">
        <v>2</v>
      </c>
      <c r="E56" s="47">
        <v>2</v>
      </c>
      <c r="F56" s="48">
        <v>3382</v>
      </c>
    </row>
    <row r="57" spans="1:6">
      <c r="A57" s="49" t="s">
        <v>223</v>
      </c>
      <c r="B57" s="46" t="s">
        <v>224</v>
      </c>
      <c r="C57" s="45" t="s">
        <v>107</v>
      </c>
      <c r="D57" s="47">
        <v>3</v>
      </c>
      <c r="E57" s="47">
        <v>3</v>
      </c>
      <c r="F57" s="48">
        <v>317</v>
      </c>
    </row>
    <row r="58" spans="1:6">
      <c r="A58" s="49" t="s">
        <v>225</v>
      </c>
      <c r="B58" s="46" t="s">
        <v>226</v>
      </c>
      <c r="C58" s="45" t="s">
        <v>107</v>
      </c>
      <c r="D58" s="47">
        <v>1</v>
      </c>
      <c r="E58" s="47">
        <v>1</v>
      </c>
      <c r="F58" s="48">
        <v>151</v>
      </c>
    </row>
    <row r="59" spans="1:6">
      <c r="A59" s="49" t="s">
        <v>227</v>
      </c>
      <c r="B59" s="46" t="s">
        <v>228</v>
      </c>
      <c r="C59" s="45" t="s">
        <v>75</v>
      </c>
      <c r="D59" s="47">
        <v>3</v>
      </c>
      <c r="E59" s="47">
        <v>1</v>
      </c>
      <c r="F59" s="48">
        <v>2324.6</v>
      </c>
    </row>
    <row r="60" spans="1:6">
      <c r="A60" s="49" t="s">
        <v>92</v>
      </c>
      <c r="B60" s="46" t="s">
        <v>93</v>
      </c>
      <c r="C60" s="45" t="s">
        <v>75</v>
      </c>
      <c r="D60" s="47">
        <v>4</v>
      </c>
      <c r="E60" s="47">
        <v>3</v>
      </c>
      <c r="F60" s="48">
        <v>3811</v>
      </c>
    </row>
    <row r="61" spans="1:6">
      <c r="A61" s="49" t="s">
        <v>92</v>
      </c>
      <c r="B61" s="46" t="s">
        <v>93</v>
      </c>
      <c r="C61" s="45" t="s">
        <v>19</v>
      </c>
      <c r="D61" s="47">
        <v>1</v>
      </c>
      <c r="E61" s="47">
        <v>1</v>
      </c>
      <c r="F61" s="48">
        <v>450</v>
      </c>
    </row>
    <row r="62" spans="1:6">
      <c r="A62" s="49" t="s">
        <v>92</v>
      </c>
      <c r="B62" s="46" t="s">
        <v>93</v>
      </c>
      <c r="C62" s="45" t="s">
        <v>36</v>
      </c>
      <c r="D62" s="47">
        <v>1</v>
      </c>
      <c r="E62" s="47">
        <v>1</v>
      </c>
      <c r="F62" s="48">
        <v>500</v>
      </c>
    </row>
    <row r="63" spans="1:6">
      <c r="A63" s="49" t="s">
        <v>92</v>
      </c>
      <c r="B63" s="46" t="s">
        <v>93</v>
      </c>
      <c r="C63" s="45" t="s">
        <v>47</v>
      </c>
      <c r="D63" s="47">
        <v>2</v>
      </c>
      <c r="E63" s="47">
        <v>2</v>
      </c>
      <c r="F63" s="48">
        <v>10040</v>
      </c>
    </row>
    <row r="64" spans="1:6">
      <c r="A64" s="49" t="s">
        <v>229</v>
      </c>
      <c r="B64" s="46" t="s">
        <v>230</v>
      </c>
      <c r="C64" s="45" t="s">
        <v>29</v>
      </c>
      <c r="D64" s="47">
        <v>2</v>
      </c>
      <c r="E64" s="47">
        <v>2</v>
      </c>
      <c r="F64" s="48">
        <v>138.63</v>
      </c>
    </row>
    <row r="65" spans="1:6">
      <c r="A65" s="49" t="s">
        <v>231</v>
      </c>
      <c r="B65" s="46" t="s">
        <v>232</v>
      </c>
      <c r="C65" s="45" t="s">
        <v>29</v>
      </c>
      <c r="D65" s="47">
        <v>1</v>
      </c>
      <c r="E65" s="47">
        <v>1</v>
      </c>
      <c r="F65" s="48">
        <v>368</v>
      </c>
    </row>
    <row r="66" spans="1:6">
      <c r="A66" s="49" t="s">
        <v>233</v>
      </c>
      <c r="B66" s="46" t="s">
        <v>234</v>
      </c>
      <c r="C66" s="45" t="s">
        <v>47</v>
      </c>
      <c r="D66" s="47">
        <v>1</v>
      </c>
      <c r="E66" s="47">
        <v>1</v>
      </c>
      <c r="F66" s="48">
        <v>280</v>
      </c>
    </row>
    <row r="67" spans="1:6">
      <c r="A67" s="49" t="s">
        <v>148</v>
      </c>
      <c r="B67" s="46" t="s">
        <v>149</v>
      </c>
      <c r="C67" s="45" t="s">
        <v>36</v>
      </c>
      <c r="D67" s="47">
        <v>3</v>
      </c>
      <c r="E67" s="47">
        <v>2</v>
      </c>
      <c r="F67" s="48">
        <v>1167</v>
      </c>
    </row>
    <row r="68" spans="1:6">
      <c r="A68" s="49" t="s">
        <v>235</v>
      </c>
      <c r="B68" s="46" t="s">
        <v>236</v>
      </c>
      <c r="C68" s="45" t="s">
        <v>19</v>
      </c>
      <c r="D68" s="47">
        <v>4</v>
      </c>
      <c r="E68" s="47">
        <v>3</v>
      </c>
      <c r="F68" s="48">
        <v>525</v>
      </c>
    </row>
    <row r="69" spans="1:6">
      <c r="A69" s="49" t="s">
        <v>66</v>
      </c>
      <c r="B69" s="46" t="s">
        <v>67</v>
      </c>
      <c r="C69" s="45" t="s">
        <v>68</v>
      </c>
      <c r="D69" s="47">
        <v>3</v>
      </c>
      <c r="E69" s="47">
        <v>1</v>
      </c>
      <c r="F69" s="48">
        <v>218.14000000000001</v>
      </c>
    </row>
    <row r="70" spans="1:6">
      <c r="A70" s="49" t="s">
        <v>88</v>
      </c>
      <c r="B70" s="46" t="s">
        <v>89</v>
      </c>
      <c r="C70" s="45" t="s">
        <v>29</v>
      </c>
      <c r="D70" s="47">
        <v>12</v>
      </c>
      <c r="E70" s="47">
        <v>7</v>
      </c>
      <c r="F70" s="48">
        <v>27353.96</v>
      </c>
    </row>
    <row r="71" spans="1:6">
      <c r="A71" s="13" t="s">
        <v>247</v>
      </c>
      <c r="B71" s="14"/>
      <c r="C71" s="15"/>
      <c r="D71" s="17">
        <f>SUBTOTAL(109,[Numero buoni emessi nel periodo indicato])</f>
        <v>172</v>
      </c>
      <c r="E71" s="14"/>
      <c r="F71" s="16">
        <f>SUBTOTAL(109,[Importo complessivo affidamenti nel periodo indicato])</f>
        <v>190111.92000000004</v>
      </c>
    </row>
  </sheetData>
  <sheetProtection password="C48F" sheet="1" objects="1" scenarios="1" autoFilter="0"/>
  <mergeCells count="2">
    <mergeCell ref="A1:F1"/>
    <mergeCell ref="A2:C2"/>
  </mergeCells>
  <printOptions horizontalCentered="1"/>
  <pageMargins left="0.70866141732283472" right="0.70866141732283472" top="0.5" bottom="0.74803149606299213" header="0.31496062992125984" footer="0.31496062992125984"/>
  <pageSetup paperSize="9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AFFIDAMENTI APRILE 2023</vt:lpstr>
      <vt:lpstr>AFFIDAMENTI 2023 CUMULATI</vt:lpstr>
      <vt:lpstr>'AFFIDAMENTI 2023 CUMULATI'!Area_stampa</vt:lpstr>
      <vt:lpstr>'AFFIDAMENTI APRILE 2023'!Area_stampa</vt:lpstr>
      <vt:lpstr>'AFFIDAMENTI 2023 CUMULATI'!Titoli_stampa</vt:lpstr>
      <vt:lpstr>'AFFIDAMENTI APRILE 2023'!Titoli_stampa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Rizzardi</dc:creator>
  <cp:lastModifiedBy>Giovanni Rizzardi</cp:lastModifiedBy>
  <cp:lastPrinted>2023-05-22T10:09:58Z</cp:lastPrinted>
  <dcterms:created xsi:type="dcterms:W3CDTF">2023-05-22T09:14:45Z</dcterms:created>
  <dcterms:modified xsi:type="dcterms:W3CDTF">2023-05-22T10:32:42Z</dcterms:modified>
</cp:coreProperties>
</file>